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571BC7B5-C21C-4F3B-8444-94599304A8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Присадка под петли" sheetId="6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L32" i="1" l="1"/>
  <c r="N32" i="1" s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N31" i="1" s="1"/>
  <c r="L33" i="1"/>
  <c r="N33" i="1" s="1"/>
  <c r="L34" i="1"/>
  <c r="L35" i="1"/>
  <c r="L36" i="1"/>
  <c r="L37" i="1"/>
  <c r="L13" i="1"/>
  <c r="M48" i="1"/>
  <c r="E38" i="1" l="1"/>
  <c r="M45" i="1" l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4" i="1"/>
  <c r="N35" i="1"/>
  <c r="N36" i="1"/>
  <c r="N37" i="1"/>
  <c r="L38" i="1" l="1"/>
  <c r="N13" i="1"/>
  <c r="N38" i="1" s="1"/>
  <c r="M40" i="1" s="1"/>
  <c r="M50" i="1" s="1"/>
</calcChain>
</file>

<file path=xl/sharedStrings.xml><?xml version="1.0" encoding="utf-8"?>
<sst xmlns="http://schemas.openxmlformats.org/spreadsheetml/2006/main" count="456" uniqueCount="350">
  <si>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</si>
  <si>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</si>
  <si>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</si>
  <si>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</si>
  <si>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</si>
  <si>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</si>
  <si>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</si>
  <si>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</si>
  <si>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</si>
  <si>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</si>
  <si>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</si>
  <si>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</si>
  <si>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</si>
  <si>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</si>
  <si>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</si>
  <si>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</si>
  <si>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</si>
  <si>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</si>
  <si>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</si>
  <si>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</si>
  <si>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</si>
  <si>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</si>
  <si>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</si>
  <si>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</si>
  <si>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</si>
  <si>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</si>
  <si>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</si>
  <si>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</si>
  <si>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</si>
  <si>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</si>
  <si>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</si>
  <si>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</si>
  <si>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</si>
  <si>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</si>
  <si>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</si>
  <si>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</si>
  <si>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</si>
  <si>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</si>
  <si>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</si>
  <si>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</si>
  <si>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</si>
  <si>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</si>
  <si>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</si>
  <si>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</si>
  <si>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</si>
  <si>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</si>
  <si>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</si>
  <si>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</si>
  <si>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</si>
  <si>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</si>
  <si>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</si>
  <si>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</si>
  <si>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</si>
  <si>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</si>
  <si>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</si>
  <si>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</si>
  <si>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</si>
  <si>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</si>
  <si>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</si>
  <si>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</si>
  <si>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</si>
  <si>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тел.: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</si>
  <si>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</si>
  <si>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</si>
  <si>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</si>
  <si>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</si>
  <si>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</si>
  <si>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</si>
  <si>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</si>
  <si>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</si>
  <si>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</si>
  <si>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витр. фигурная</t>
  </si>
  <si>
    <t>Патина</t>
  </si>
  <si>
    <t>ЗАЯВКА НА ФАСАДЫ МДФ (прямые в пленке ПВХ)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</si>
  <si>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</si>
  <si>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</si>
  <si>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</si>
  <si>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</si>
  <si>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</si>
  <si>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</si>
  <si>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</si>
  <si>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</si>
  <si>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</si>
  <si>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</si>
  <si>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</si>
  <si>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</si>
  <si>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</si>
  <si>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</si>
  <si>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</si>
  <si>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</si>
  <si>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Фрейм</t>
  </si>
  <si>
    <t>Техно</t>
  </si>
  <si>
    <t>Ромб</t>
  </si>
  <si>
    <t>Лира</t>
  </si>
  <si>
    <t>Элеганс</t>
  </si>
  <si>
    <t>Акварель</t>
  </si>
  <si>
    <t>фр-4</t>
  </si>
  <si>
    <t>полурешетка</t>
  </si>
  <si>
    <t>Шир</t>
  </si>
  <si>
    <t>Выс</t>
  </si>
  <si>
    <t xml:space="preserve">   Заказчик: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</si>
  <si>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</si>
  <si>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</si>
  <si>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</si>
  <si>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</si>
  <si>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</si>
  <si>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</si>
  <si>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</si>
  <si>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</si>
  <si>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</si>
  <si>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</si>
  <si>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</si>
  <si>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</si>
  <si>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</si>
  <si>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</si>
  <si>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</si>
  <si>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</si>
  <si>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В</t>
  </si>
  <si>
    <t>Белоснежная мягкая шагрень 10135</t>
  </si>
  <si>
    <t>Платина шагрень 814-28</t>
  </si>
  <si>
    <t>Белая гладкая 4101</t>
  </si>
  <si>
    <t>Крем гладкий 9010 RAL</t>
  </si>
  <si>
    <t>Кремовая мягкая шагрень 6898</t>
  </si>
  <si>
    <t>Светлый беж гладкий RAL 1013</t>
  </si>
  <si>
    <t>Жемчуг шагрень 816-28</t>
  </si>
  <si>
    <t>Ваниль шагрень 2051-R</t>
  </si>
  <si>
    <t>Ваниль шагрень 1725</t>
  </si>
  <si>
    <t>Персиковый шелк 5АJ16-10</t>
  </si>
  <si>
    <t>Лайм шагрень 351-28</t>
  </si>
  <si>
    <t>Голубой металл 810-28</t>
  </si>
  <si>
    <t>Синий 0011</t>
  </si>
  <si>
    <t>Кремовый шелк MBP 1201-R</t>
  </si>
  <si>
    <t>Бронза шелк 522-11</t>
  </si>
  <si>
    <t>Графит мягкая шагрень 2998</t>
  </si>
  <si>
    <t>Асфальт S 0030</t>
  </si>
  <si>
    <t>Черный металлик 9523</t>
  </si>
  <si>
    <t>Черная шагрень 9217</t>
  </si>
  <si>
    <t>Кожа белая 8818</t>
  </si>
  <si>
    <t>Кожа коричневая 190</t>
  </si>
  <si>
    <t>Белый камень 57805-77А</t>
  </si>
  <si>
    <t>Мраморный бетон 65002-39</t>
  </si>
  <si>
    <t>Белая скала LS 00 941-2</t>
  </si>
  <si>
    <t>Серая скала LS 00 942-2</t>
  </si>
  <si>
    <t>Натуральная скала LS 00 943-2</t>
  </si>
  <si>
    <t>Черная скала LS 00 949-2</t>
  </si>
  <si>
    <t>Верона бьянко GR 00 981-2</t>
  </si>
  <si>
    <t>Верона беж GR 00 982-2</t>
  </si>
  <si>
    <t>Верона грей GR 00 983-2</t>
  </si>
  <si>
    <t>Верона натур GR 00 984-2</t>
  </si>
  <si>
    <t>Верона мокко GR 00 987-2</t>
  </si>
  <si>
    <t>Верона графит GR 00 986-2</t>
  </si>
  <si>
    <t>Серый шпат 1130-4</t>
  </si>
  <si>
    <t>Серый камень 57806-77А</t>
  </si>
  <si>
    <t>Браманте графит 7031-104</t>
  </si>
  <si>
    <t>Патина белый снег 67005</t>
  </si>
  <si>
    <t>Патина серебро 10316-02</t>
  </si>
  <si>
    <t>Патина золото 10317-02</t>
  </si>
  <si>
    <t>Патина белое золото 30011</t>
  </si>
  <si>
    <t>Патина белая П 0012</t>
  </si>
  <si>
    <t>Патина классическая 46434</t>
  </si>
  <si>
    <t>Патина голубая 47545</t>
  </si>
  <si>
    <t>Патина бирюза П 338007</t>
  </si>
  <si>
    <t>Патина миртовая 30081</t>
  </si>
  <si>
    <t>Кристаллы крем 7412-15</t>
  </si>
  <si>
    <t>Кристаллы бирюзовый 97121-71</t>
  </si>
  <si>
    <t>Риф белоснежный D473-612</t>
  </si>
  <si>
    <t>Риф жемчужный D 0048-612</t>
  </si>
  <si>
    <t>Риф салатовый 3055-612</t>
  </si>
  <si>
    <t>Ясень жемчуг под патину П 7777</t>
  </si>
  <si>
    <t>Структура дерева белая 4470-932</t>
  </si>
  <si>
    <t>Ясень белый с порами под патину 474</t>
  </si>
  <si>
    <t>Ясень белый 0043</t>
  </si>
  <si>
    <t>Структура дерева ваниль 1313-932</t>
  </si>
  <si>
    <t>Ясень капучино 2078-86</t>
  </si>
  <si>
    <t>Ясень бирюза 5029-86</t>
  </si>
  <si>
    <t>Ясень бриз перламутр 5007</t>
  </si>
  <si>
    <t>Ясень олива 5016-62</t>
  </si>
  <si>
    <t>Ясень бордо под патину 3077-474</t>
  </si>
  <si>
    <t>Дуб фактурный белый 8029-80</t>
  </si>
  <si>
    <t>Дуб фактурный крем 10164-80</t>
  </si>
  <si>
    <t>Дуб фактурный мокко 10105</t>
  </si>
  <si>
    <t>Дуб фактурный олива 5030-80</t>
  </si>
  <si>
    <t>Дуб фактурный альбион 3121-956</t>
  </si>
  <si>
    <t>Дуб фактурный перванш 4018-80</t>
  </si>
  <si>
    <t>Дуб фактурный чернильный 4017-80</t>
  </si>
  <si>
    <t>Дуб фактурный антрацит 7031-80</t>
  </si>
  <si>
    <t>Дуб фактурный горький шоколад 8041-80</t>
  </si>
  <si>
    <t>Сандал белый 35301</t>
  </si>
  <si>
    <t>Сандал серый 35302</t>
  </si>
  <si>
    <t>Дуб седой 80701</t>
  </si>
  <si>
    <t>Граб 33701</t>
  </si>
  <si>
    <t>Дуб классика белый 6602-603</t>
  </si>
  <si>
    <t>Ясень фисташка 3380-120</t>
  </si>
  <si>
    <t>Ореховый дубослив светлый 3445</t>
  </si>
  <si>
    <t>Дуб 8051-4</t>
  </si>
  <si>
    <t>Дуб альпако 4411</t>
  </si>
  <si>
    <t>Дуб сонома светлый TF IE-2-97</t>
  </si>
  <si>
    <t>Ясень FMP 4210-1</t>
  </si>
  <si>
    <t>Ясень шимо светлый 52602</t>
  </si>
  <si>
    <t>Штрокс темный 9075-2</t>
  </si>
  <si>
    <t>Дуб старый 5027</t>
  </si>
  <si>
    <t>Дуб коричневый 85803</t>
  </si>
  <si>
    <t>Дуб темный 5029</t>
  </si>
  <si>
    <t>Дуб золотой 1056</t>
  </si>
  <si>
    <t>Лесной орех YH 43101-14А</t>
  </si>
  <si>
    <t>Венге темный 5015</t>
  </si>
  <si>
    <t>Махагон темный 0709</t>
  </si>
  <si>
    <t>Венге 531</t>
  </si>
  <si>
    <t>Яблоня 9019</t>
  </si>
  <si>
    <t>Орех 7801</t>
  </si>
  <si>
    <t>Матовые</t>
  </si>
  <si>
    <t>Бланж DUSM103-6H</t>
  </si>
  <si>
    <t>Белый софт тач 93005-48</t>
  </si>
  <si>
    <t>Бежевый софт тач 2030-04</t>
  </si>
  <si>
    <t>Нежно-голубой софт тач 96137-48</t>
  </si>
  <si>
    <t>Кварц софт ZB 00 813-2</t>
  </si>
  <si>
    <t>Смоки софт ZB 00 815-2</t>
  </si>
  <si>
    <t>Графит софт тач 91006</t>
  </si>
  <si>
    <t>Маренго софт ZB 00 818-2</t>
  </si>
  <si>
    <t>Ясень капучино софт ZB 00 863-2</t>
  </si>
  <si>
    <t>Ясень грей софт ZB 00 865-2</t>
  </si>
  <si>
    <t>Ясень графит софт ZB 00 866-2</t>
  </si>
  <si>
    <t>Милк рикамо софт ZB 00 3810-2</t>
  </si>
  <si>
    <t>Смоки рикамо софт ZB 00 3815-2</t>
  </si>
  <si>
    <t>Торос беж MR 00 972-2</t>
  </si>
  <si>
    <t>Торос бьянко MR 00 971-2</t>
  </si>
  <si>
    <t>Торос грей MR 00 973-2</t>
  </si>
  <si>
    <t>Торос графит MR 00 976-2</t>
  </si>
  <si>
    <t>Торос черный MR 00 979-2</t>
  </si>
  <si>
    <t>Cофт-тач</t>
  </si>
  <si>
    <t>Белый глянец 8001</t>
  </si>
  <si>
    <t>Жемчуг глянец 8003</t>
  </si>
  <si>
    <t>Сливки глянец 3085</t>
  </si>
  <si>
    <t>Ваниль глянец JD 2014 A</t>
  </si>
  <si>
    <t>Капучино глянец 91050-3</t>
  </si>
  <si>
    <t>Бронза глянец 6043</t>
  </si>
  <si>
    <t>Шоколад глянец 91030-3</t>
  </si>
  <si>
    <t>Лайм глянец 3089</t>
  </si>
  <si>
    <t>Эвкалипт глянец 23003 G</t>
  </si>
  <si>
    <t>Оранж 3177</t>
  </si>
  <si>
    <t>Красный глянец DM 401-6Т</t>
  </si>
  <si>
    <t>Вишневый глянец 3077</t>
  </si>
  <si>
    <t>Голубой 8075</t>
  </si>
  <si>
    <t>Темный шоколад глянец 3087</t>
  </si>
  <si>
    <t>Графит глянец Т 7023-06</t>
  </si>
  <si>
    <t>Черный глянец 2905</t>
  </si>
  <si>
    <t>Паутинка белая 2004</t>
  </si>
  <si>
    <t>Паутинка бордо 2006</t>
  </si>
  <si>
    <t>Паутинка черная 2005</t>
  </si>
  <si>
    <t>Сталь глянец 94101</t>
  </si>
  <si>
    <t>Серый шпат глянец 1130-4G</t>
  </si>
  <si>
    <t>Бордо дерево SFMP 8021-6PG</t>
  </si>
  <si>
    <t>Кедр SFMP2117-1G</t>
  </si>
  <si>
    <t>Эбен RV 77811</t>
  </si>
  <si>
    <t>Орех 7038-17</t>
  </si>
  <si>
    <t>Венге SMBP 5809-RG</t>
  </si>
  <si>
    <t>Глянец</t>
  </si>
  <si>
    <t>Белый металлик глянец DW 101-6T</t>
  </si>
  <si>
    <t>Кремовый металлик 9519</t>
  </si>
  <si>
    <t>Ваниль металлик D2281-001M</t>
  </si>
  <si>
    <t>Светло-розовый металлик глянец 9506</t>
  </si>
  <si>
    <t>Пудровый металлик DW 406-6Т</t>
  </si>
  <si>
    <t>Золотой металлик глянец 1640</t>
  </si>
  <si>
    <t>Серебристый металлик DW 803-6Т</t>
  </si>
  <si>
    <t>Кофе металлик глянец DW 501-6T</t>
  </si>
  <si>
    <t>Голубой металлик DW 308-6T</t>
  </si>
  <si>
    <t>Аквамарин металлик DW 303-6T</t>
  </si>
  <si>
    <t>Морская волна В 31</t>
  </si>
  <si>
    <t>Фисташка металлик глянец 9514</t>
  </si>
  <si>
    <t>Зеленый металлик DW 302-6T</t>
  </si>
  <si>
    <t xml:space="preserve">Оранжевый металлик глянец 9503 </t>
  </si>
  <si>
    <t>Терракот металлик DW 202-6T</t>
  </si>
  <si>
    <t>Перламутр коралловый 207</t>
  </si>
  <si>
    <t>Розовый металлик глянец 1118</t>
  </si>
  <si>
    <t>Фиолетовый металлик глянец 9504</t>
  </si>
  <si>
    <t>Красный металлик DW 401-6T</t>
  </si>
  <si>
    <t>Бордо металлик глянец DW 403-6T</t>
  </si>
  <si>
    <t>Брусничный металлик В40</t>
  </si>
  <si>
    <t>Черный металлик глянец 9511</t>
  </si>
  <si>
    <t>Белый дождь 1022-06</t>
  </si>
  <si>
    <t>Черный дождь 8022-06</t>
  </si>
  <si>
    <t>Металлик</t>
  </si>
  <si>
    <t>по эскизу</t>
  </si>
  <si>
    <t>Ясень шимо темный 52601</t>
  </si>
  <si>
    <t>Серия "Стандарт"</t>
  </si>
  <si>
    <t>Вертикаль</t>
  </si>
  <si>
    <t>Тигра</t>
  </si>
  <si>
    <t>Серия "Оптима"</t>
  </si>
  <si>
    <t>Токио</t>
  </si>
  <si>
    <t>Франческо</t>
  </si>
  <si>
    <t>Барокко</t>
  </si>
  <si>
    <t>Вирджиния</t>
  </si>
  <si>
    <t>Виола</t>
  </si>
  <si>
    <t>Скарлет Арка</t>
  </si>
  <si>
    <t>Мальта</t>
  </si>
  <si>
    <t>Муза</t>
  </si>
  <si>
    <t>Адель</t>
  </si>
  <si>
    <t>Сопрано</t>
  </si>
  <si>
    <t>Цезарь</t>
  </si>
  <si>
    <t>Викинг</t>
  </si>
  <si>
    <t>Серия "Престиж"</t>
  </si>
  <si>
    <t>Аллегро</t>
  </si>
  <si>
    <t>Афины</t>
  </si>
  <si>
    <t>Гамбург</t>
  </si>
  <si>
    <t>София</t>
  </si>
  <si>
    <t>Грация</t>
  </si>
  <si>
    <t>Леон</t>
  </si>
  <si>
    <t>Гарвард</t>
  </si>
  <si>
    <t>Миледи</t>
  </si>
  <si>
    <t>Ассоль</t>
  </si>
  <si>
    <t>Сорренто</t>
  </si>
  <si>
    <t>Элегия</t>
  </si>
  <si>
    <t>Жасмин</t>
  </si>
  <si>
    <t>Мадрид</t>
  </si>
  <si>
    <t>Трейд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</si>
  <si>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</si>
  <si>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</si>
  <si>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</si>
  <si>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</si>
  <si>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</si>
  <si>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</si>
  <si>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</si>
  <si>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</si>
  <si>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</si>
  <si>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</si>
  <si>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</si>
  <si>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</si>
  <si>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</si>
  <si>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</si>
  <si>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</si>
  <si>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</si>
  <si>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</si>
  <si>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</si>
  <si>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</si>
  <si>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</si>
  <si>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</si>
  <si>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</si>
  <si>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</si>
  <si>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</si>
  <si>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</si>
  <si>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</si>
  <si>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</si>
  <si>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</si>
  <si>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</si>
  <si>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</si>
  <si>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</si>
  <si>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</si>
  <si>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фр-5</t>
  </si>
  <si>
    <t>г. Чебоксары, ул. Ломоносова, д.2, офис 1.    Тел.: 8(8352)75-52-12</t>
  </si>
  <si>
    <t>www.vostokfasad.ru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</si>
</sst>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2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8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3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6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ill="1"/>
    <xf numFmtId="0" fontId="10" fillId="0" borderId="0" xfId="0" applyFont="1" applyFill="1"/>
    <xf numFmtId="0" fontId="5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2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40" xfId="0" applyFont="1" applyBorder="1" applyAlignment="1">
      <alignment horizontal="left" vertical="top"/>
    </xf>
    <xf numFmtId="0" fontId="16" fillId="0" borderId="40" xfId="0" applyFont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1" xfId="0" applyFont="1" applyBorder="1" applyAlignment="1">
      <alignment horizontal="center" vertical="top"/>
    </xf>
    <xf numFmtId="0" fontId="19" fillId="0" borderId="25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2" fontId="19" fillId="0" borderId="32" xfId="0" applyNumberFormat="1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2" fontId="19" fillId="0" borderId="1" xfId="0" applyNumberFormat="1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2" fontId="19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2" fillId="5" borderId="0" xfId="0" applyFont="1" applyFill="1"/>
    <xf numFmtId="0" fontId="22" fillId="3" borderId="0" xfId="0" applyFont="1" applyFill="1"/>
    <xf numFmtId="0" fontId="22" fillId="2" borderId="0" xfId="0" applyFont="1" applyFill="1"/>
    <xf numFmtId="0" fontId="22" fillId="4" borderId="0" xfId="0" applyFont="1" applyFill="1"/>
    <xf numFmtId="49" fontId="22" fillId="4" borderId="0" xfId="0" applyNumberFormat="1" applyFont="1" applyFill="1"/>
    <xf numFmtId="0" fontId="23" fillId="0" borderId="0" xfId="0" applyFont="1" applyFill="1" applyBorder="1" applyAlignment="1">
      <alignment vertical="center" wrapText="1"/>
    </xf>
    <xf numFmtId="0" fontId="15" fillId="0" borderId="0" xfId="1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0" fillId="0" borderId="40" xfId="0" applyBorder="1"/>
    <xf numFmtId="0" fontId="25" fillId="0" borderId="4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3" borderId="0" xfId="0" applyFont="1" applyFill="1"/>
    <xf numFmtId="0" fontId="28" fillId="2" borderId="0" xfId="0" applyFont="1" applyFill="1"/>
    <xf numFmtId="0" fontId="29" fillId="0" borderId="0" xfId="0" applyFont="1" applyFill="1"/>
    <xf numFmtId="0" fontId="30" fillId="0" borderId="0" xfId="0" applyFont="1" applyFill="1"/>
    <xf numFmtId="0" fontId="28" fillId="0" borderId="0" xfId="0" applyFont="1" applyFill="1"/>
    <xf numFmtId="0" fontId="0" fillId="0" borderId="1" xfId="0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5" fillId="0" borderId="0" xfId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top"/>
    </xf>
    <xf numFmtId="49" fontId="19" fillId="0" borderId="13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1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311426</xdr:colOff>
      <xdr:row>0</xdr:row>
      <xdr:rowOff>0</xdr:rowOff>
    </xdr:from>
    <xdr:to>
      <xdr:col>6</xdr:col>
      <xdr:colOff>140262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26" y="0"/>
          <a:ext cx="1452227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</xdr:colOff>
      <xdr:row>47</xdr:row>
      <xdr:rowOff>145945</xdr:rowOff>
    </xdr:from>
    <xdr:to>
      <xdr:col>5</xdr:col>
      <xdr:colOff>838044</xdr:colOff>
      <xdr:row>49</xdr:row>
      <xdr:rowOff>1999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95" y="9480445"/>
          <a:ext cx="2097288" cy="237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84</xdr:row>
      <xdr:rowOff>194361</xdr:rowOff>
    </xdr:from>
    <xdr:to>
      <xdr:col>7</xdr:col>
      <xdr:colOff>317501</xdr:colOff>
      <xdr:row>101</xdr:row>
      <xdr:rowOff>112711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484F30A-3E24-4FEA-9564-604353A21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2" y="19187211"/>
          <a:ext cx="2762249" cy="36616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15556</xdr:colOff>
      <xdr:row>45</xdr:row>
      <xdr:rowOff>130185</xdr:rowOff>
    </xdr:from>
    <xdr:to>
      <xdr:col>23</xdr:col>
      <xdr:colOff>373063</xdr:colOff>
      <xdr:row>53</xdr:row>
      <xdr:rowOff>183039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B54C01-07E2-4F03-A3C3-CBF1C12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2058" y="9960058"/>
          <a:ext cx="2015004" cy="26435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4</xdr:col>
      <xdr:colOff>9134</xdr:colOff>
      <xdr:row>3</xdr:row>
      <xdr:rowOff>97503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51DBD27-8088-42C0-A02A-914A939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456934" cy="63090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</xdr:row>
      <xdr:rowOff>12699</xdr:rowOff>
    </xdr:from>
    <xdr:to>
      <xdr:col>7</xdr:col>
      <xdr:colOff>107269</xdr:colOff>
      <xdr:row>17</xdr:row>
      <xdr:rowOff>127000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85864A5-D4C4-4399-88DF-CD5B0CC8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22349"/>
          <a:ext cx="2226581" cy="2914651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5</xdr:row>
      <xdr:rowOff>0</xdr:rowOff>
    </xdr:from>
    <xdr:to>
      <xdr:col>23</xdr:col>
      <xdr:colOff>141956</xdr:colOff>
      <xdr:row>17</xdr:row>
      <xdr:rowOff>191659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E2CFEA9-2C1B-42EE-BE7A-386AA4E8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009650"/>
          <a:ext cx="2285081" cy="2992009"/>
        </a:xfrm>
        <a:prstGeom prst="rect">
          <a:avLst/>
        </a:prstGeom>
      </xdr:spPr>
    </xdr:pic>
    <xdr:clientData/>
  </xdr:twoCellAnchor>
  <xdr:twoCellAnchor editAs="oneCell">
    <xdr:from>
      <xdr:col>0</xdr:col>
      <xdr:colOff>217908</xdr:colOff>
      <xdr:row>19</xdr:row>
      <xdr:rowOff>155575</xdr:rowOff>
    </xdr:from>
    <xdr:to>
      <xdr:col>6</xdr:col>
      <xdr:colOff>196853</xdr:colOff>
      <xdr:row>26</xdr:row>
      <xdr:rowOff>99037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1FAFF9C-01C4-46EC-BE23-19FCC699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587" y="4095471"/>
          <a:ext cx="1705587" cy="22649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175659</xdr:colOff>
      <xdr:row>20</xdr:row>
      <xdr:rowOff>57151</xdr:rowOff>
    </xdr:from>
    <xdr:to>
      <xdr:col>23</xdr:col>
      <xdr:colOff>66678</xdr:colOff>
      <xdr:row>26</xdr:row>
      <xdr:rowOff>132346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E0DD5A-9485-4FAB-B80B-1B17D1F2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17771" y="4206889"/>
          <a:ext cx="1637295" cy="2177019"/>
        </a:xfrm>
        <a:prstGeom prst="rect">
          <a:avLst/>
        </a:prstGeom>
      </xdr:spPr>
    </xdr:pic>
    <xdr:clientData/>
  </xdr:twoCellAnchor>
  <xdr:oneCellAnchor>
    <xdr:from>
      <xdr:col>1</xdr:col>
      <xdr:colOff>31088</xdr:colOff>
      <xdr:row>5</xdr:row>
      <xdr:rowOff>349919</xdr:rowOff>
    </xdr:from>
    <xdr:ext cx="280205" cy="4185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9629FC-E422-4CDE-B5DD-B6A8E3B36657}"/>
            </a:ext>
          </a:extLst>
        </xdr:cNvPr>
        <xdr:cNvSpPr txBox="1"/>
      </xdr:nvSpPr>
      <xdr:spPr>
        <a:xfrm rot="16200000">
          <a:off x="342903" y="14287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77791</xdr:colOff>
      <xdr:row>13</xdr:row>
      <xdr:rowOff>103191</xdr:rowOff>
    </xdr:from>
    <xdr:ext cx="280205" cy="41857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A29937-79D9-414A-9B78-78166CAA0B8D}"/>
            </a:ext>
          </a:extLst>
        </xdr:cNvPr>
        <xdr:cNvSpPr txBox="1"/>
      </xdr:nvSpPr>
      <xdr:spPr>
        <a:xfrm rot="16200000">
          <a:off x="389606" y="31537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128589</xdr:colOff>
      <xdr:row>5</xdr:row>
      <xdr:rowOff>441324</xdr:rowOff>
    </xdr:from>
    <xdr:ext cx="280205" cy="4185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F29F7E-4E6A-4C00-A3F1-8F75287FC7DD}"/>
            </a:ext>
          </a:extLst>
        </xdr:cNvPr>
        <xdr:cNvSpPr txBox="1"/>
      </xdr:nvSpPr>
      <xdr:spPr>
        <a:xfrm rot="16200000">
          <a:off x="8536654" y="15201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155578</xdr:colOff>
      <xdr:row>13</xdr:row>
      <xdr:rowOff>193675</xdr:rowOff>
    </xdr:from>
    <xdr:ext cx="280205" cy="4185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F8B363-D411-4C1E-BF75-E9E78F67B53F}"/>
            </a:ext>
          </a:extLst>
        </xdr:cNvPr>
        <xdr:cNvSpPr txBox="1"/>
      </xdr:nvSpPr>
      <xdr:spPr>
        <a:xfrm rot="16200000">
          <a:off x="8563643" y="32441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307053</xdr:colOff>
      <xdr:row>18</xdr:row>
      <xdr:rowOff>193010</xdr:rowOff>
    </xdr:from>
    <xdr:ext cx="41857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E3E4AD6-F93F-4BAA-A75D-C3DC948A6839}"/>
            </a:ext>
          </a:extLst>
        </xdr:cNvPr>
        <xdr:cNvSpPr txBox="1"/>
      </xdr:nvSpPr>
      <xdr:spPr>
        <a:xfrm>
          <a:off x="688053" y="42030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4</xdr:col>
      <xdr:colOff>372806</xdr:colOff>
      <xdr:row>18</xdr:row>
      <xdr:rowOff>198696</xdr:rowOff>
    </xdr:from>
    <xdr:ext cx="41857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57A05B-E878-48B8-8510-301A138C2FD6}"/>
            </a:ext>
          </a:extLst>
        </xdr:cNvPr>
        <xdr:cNvSpPr txBox="1"/>
      </xdr:nvSpPr>
      <xdr:spPr>
        <a:xfrm>
          <a:off x="1896806" y="420872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233363</xdr:colOff>
      <xdr:row>25</xdr:row>
      <xdr:rowOff>9525</xdr:rowOff>
    </xdr:from>
    <xdr:ext cx="41857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BAC9172-0422-44D0-A793-3B024D3D5FD6}"/>
            </a:ext>
          </a:extLst>
        </xdr:cNvPr>
        <xdr:cNvSpPr txBox="1"/>
      </xdr:nvSpPr>
      <xdr:spPr>
        <a:xfrm>
          <a:off x="7186613" y="57912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215900</xdr:colOff>
      <xdr:row>25</xdr:row>
      <xdr:rowOff>11112</xdr:rowOff>
    </xdr:from>
    <xdr:ext cx="41857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3B711B-E245-419B-88ED-07216B30404D}"/>
            </a:ext>
          </a:extLst>
        </xdr:cNvPr>
        <xdr:cNvSpPr txBox="1"/>
      </xdr:nvSpPr>
      <xdr:spPr>
        <a:xfrm>
          <a:off x="8312150" y="579278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</xdr:col>
      <xdr:colOff>4765</xdr:colOff>
      <xdr:row>29</xdr:row>
      <xdr:rowOff>7937</xdr:rowOff>
    </xdr:from>
    <xdr:to>
      <xdr:col>7</xdr:col>
      <xdr:colOff>184293</xdr:colOff>
      <xdr:row>43</xdr:row>
      <xdr:rowOff>79375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46D6BC8-0D61-4411-9E7D-70E4E620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5" y="6589712"/>
          <a:ext cx="2465528" cy="323373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127108</xdr:colOff>
      <xdr:row>29</xdr:row>
      <xdr:rowOff>31750</xdr:rowOff>
    </xdr:from>
    <xdr:to>
      <xdr:col>23</xdr:col>
      <xdr:colOff>237757</xdr:colOff>
      <xdr:row>43</xdr:row>
      <xdr:rowOff>47625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5311670-BC62-4040-A4BA-28D3B032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58" y="6613525"/>
          <a:ext cx="2396649" cy="3178175"/>
        </a:xfrm>
        <a:prstGeom prst="rect">
          <a:avLst/>
        </a:prstGeom>
      </xdr:spPr>
    </xdr:pic>
    <xdr:clientData/>
  </xdr:twoCellAnchor>
  <xdr:oneCellAnchor>
    <xdr:from>
      <xdr:col>1</xdr:col>
      <xdr:colOff>142875</xdr:colOff>
      <xdr:row>29</xdr:row>
      <xdr:rowOff>508001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4BB3C8-268D-41D9-B0DE-EB613F0C202A}"/>
            </a:ext>
          </a:extLst>
        </xdr:cNvPr>
        <xdr:cNvSpPr txBox="1"/>
      </xdr:nvSpPr>
      <xdr:spPr>
        <a:xfrm rot="16200000">
          <a:off x="454690" y="71589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247652</xdr:colOff>
      <xdr:row>36</xdr:row>
      <xdr:rowOff>144465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72A33B9-4EEC-4726-8175-6A4BCE2C2A7F}"/>
            </a:ext>
          </a:extLst>
        </xdr:cNvPr>
        <xdr:cNvSpPr txBox="1"/>
      </xdr:nvSpPr>
      <xdr:spPr>
        <a:xfrm rot="16200000">
          <a:off x="178467" y="8567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138115</xdr:colOff>
      <xdr:row>38</xdr:row>
      <xdr:rowOff>130179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F5115B2-2E37-4E26-A305-28D4883E0025}"/>
            </a:ext>
          </a:extLst>
        </xdr:cNvPr>
        <xdr:cNvSpPr txBox="1"/>
      </xdr:nvSpPr>
      <xdr:spPr>
        <a:xfrm rot="16200000">
          <a:off x="449930" y="8952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36516</xdr:colOff>
      <xdr:row>38</xdr:row>
      <xdr:rowOff>84141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ABAE66B-C40E-43A8-AC87-35379E72CC34}"/>
            </a:ext>
          </a:extLst>
        </xdr:cNvPr>
        <xdr:cNvSpPr txBox="1"/>
      </xdr:nvSpPr>
      <xdr:spPr>
        <a:xfrm rot="16200000">
          <a:off x="8444581" y="89068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300042</xdr:colOff>
      <xdr:row>36</xdr:row>
      <xdr:rowOff>101602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BC17D94-CB3F-424C-B450-8C55344D52CD}"/>
            </a:ext>
          </a:extLst>
        </xdr:cNvPr>
        <xdr:cNvSpPr txBox="1"/>
      </xdr:nvSpPr>
      <xdr:spPr>
        <a:xfrm rot="16200000">
          <a:off x="8708107" y="852421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31755</xdr:colOff>
      <xdr:row>29</xdr:row>
      <xdr:rowOff>563565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DA33C27-3FB5-425F-87AC-3427E89AB79F}"/>
            </a:ext>
          </a:extLst>
        </xdr:cNvPr>
        <xdr:cNvSpPr txBox="1"/>
      </xdr:nvSpPr>
      <xdr:spPr>
        <a:xfrm rot="16200000">
          <a:off x="8439820" y="721452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254001</xdr:colOff>
      <xdr:row>56</xdr:row>
      <xdr:rowOff>95252</xdr:rowOff>
    </xdr:from>
    <xdr:to>
      <xdr:col>7</xdr:col>
      <xdr:colOff>15875</xdr:colOff>
      <xdr:row>70</xdr:row>
      <xdr:rowOff>145666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9B3D1AEE-98A9-4E31-9224-E7EE1285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2782552"/>
          <a:ext cx="2428874" cy="3222239"/>
        </a:xfrm>
        <a:prstGeom prst="rect">
          <a:avLst/>
        </a:prstGeom>
      </xdr:spPr>
    </xdr:pic>
    <xdr:clientData/>
  </xdr:twoCellAnchor>
  <xdr:twoCellAnchor editAs="oneCell">
    <xdr:from>
      <xdr:col>17</xdr:col>
      <xdr:colOff>194987</xdr:colOff>
      <xdr:row>56</xdr:row>
      <xdr:rowOff>137337</xdr:rowOff>
    </xdr:from>
    <xdr:to>
      <xdr:col>23</xdr:col>
      <xdr:colOff>285750</xdr:colOff>
      <xdr:row>70</xdr:row>
      <xdr:rowOff>119062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A09CEBBF-533D-453A-AD14-AC67D39E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237" y="12824637"/>
          <a:ext cx="2376763" cy="3153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85511</xdr:colOff>
      <xdr:row>45</xdr:row>
      <xdr:rowOff>128802</xdr:rowOff>
    </xdr:from>
    <xdr:to>
      <xdr:col>7</xdr:col>
      <xdr:colOff>261723</xdr:colOff>
      <xdr:row>54</xdr:row>
      <xdr:rowOff>142661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F106785-13F8-4933-A90F-6211803E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23862" y="9934576"/>
          <a:ext cx="2166509" cy="2843212"/>
        </a:xfrm>
        <a:prstGeom prst="rect">
          <a:avLst/>
        </a:prstGeom>
      </xdr:spPr>
    </xdr:pic>
    <xdr:clientData/>
  </xdr:twoCellAnchor>
  <xdr:oneCellAnchor>
    <xdr:from>
      <xdr:col>1</xdr:col>
      <xdr:colOff>20644</xdr:colOff>
      <xdr:row>85</xdr:row>
      <xdr:rowOff>528642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10CDBB-244D-4EF2-A65A-14F5D12C948D}"/>
            </a:ext>
          </a:extLst>
        </xdr:cNvPr>
        <xdr:cNvSpPr txBox="1"/>
      </xdr:nvSpPr>
      <xdr:spPr>
        <a:xfrm rot="16200000">
          <a:off x="332459" y="19790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284168</xdr:colOff>
      <xdr:row>65</xdr:row>
      <xdr:rowOff>6356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D71098C-7FCB-4714-9F85-4F682CBD02B1}"/>
            </a:ext>
          </a:extLst>
        </xdr:cNvPr>
        <xdr:cNvSpPr txBox="1"/>
      </xdr:nvSpPr>
      <xdr:spPr>
        <a:xfrm rot="16200000">
          <a:off x="214983" y="1493454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158755</xdr:colOff>
      <xdr:row>57</xdr:row>
      <xdr:rowOff>150818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BF20ACA-5F51-41F5-904C-6070F267DC5B}"/>
            </a:ext>
          </a:extLst>
        </xdr:cNvPr>
        <xdr:cNvSpPr txBox="1"/>
      </xdr:nvSpPr>
      <xdr:spPr>
        <a:xfrm rot="16200000">
          <a:off x="470570" y="1310732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120656</xdr:colOff>
      <xdr:row>67</xdr:row>
      <xdr:rowOff>49219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573A1DE-21C2-4573-AE80-3753D39AFED7}"/>
            </a:ext>
          </a:extLst>
        </xdr:cNvPr>
        <xdr:cNvSpPr txBox="1"/>
      </xdr:nvSpPr>
      <xdr:spPr>
        <a:xfrm rot="16200000">
          <a:off x="432471" y="15377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209558</xdr:colOff>
      <xdr:row>57</xdr:row>
      <xdr:rowOff>534994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FE26C7F-DB33-47B6-A04F-3319622D2E14}"/>
            </a:ext>
          </a:extLst>
        </xdr:cNvPr>
        <xdr:cNvSpPr txBox="1"/>
      </xdr:nvSpPr>
      <xdr:spPr>
        <a:xfrm rot="16200000">
          <a:off x="8617623" y="1349150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219084</xdr:colOff>
      <xdr:row>65</xdr:row>
      <xdr:rowOff>60332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392418C-6BB0-49DF-B5A6-86728DD37AD8}"/>
            </a:ext>
          </a:extLst>
        </xdr:cNvPr>
        <xdr:cNvSpPr txBox="1"/>
      </xdr:nvSpPr>
      <xdr:spPr>
        <a:xfrm rot="16200000">
          <a:off x="8627149" y="1498851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323859</xdr:colOff>
      <xdr:row>57</xdr:row>
      <xdr:rowOff>196858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51021-22E9-4C35-B949-4CB27363D12B}"/>
            </a:ext>
          </a:extLst>
        </xdr:cNvPr>
        <xdr:cNvSpPr txBox="1"/>
      </xdr:nvSpPr>
      <xdr:spPr>
        <a:xfrm rot="16200000">
          <a:off x="8350924" y="131533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373071</xdr:colOff>
      <xdr:row>67</xdr:row>
      <xdr:rowOff>63507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40EE42-3CAF-4867-8AF5-964F2520DB52}"/>
            </a:ext>
          </a:extLst>
        </xdr:cNvPr>
        <xdr:cNvSpPr txBox="1"/>
      </xdr:nvSpPr>
      <xdr:spPr>
        <a:xfrm rot="16200000">
          <a:off x="8400136" y="1539174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64831</xdr:colOff>
      <xdr:row>46</xdr:row>
      <xdr:rowOff>65347</xdr:rowOff>
    </xdr:from>
    <xdr:ext cx="418576" cy="280205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3562335-A469-49C5-8269-456984271B35}"/>
            </a:ext>
          </a:extLst>
        </xdr:cNvPr>
        <xdr:cNvSpPr txBox="1"/>
      </xdr:nvSpPr>
      <xdr:spPr>
        <a:xfrm>
          <a:off x="445831" y="103999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137856</xdr:colOff>
      <xdr:row>46</xdr:row>
      <xdr:rowOff>74872</xdr:rowOff>
    </xdr:from>
    <xdr:ext cx="418576" cy="28020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4893F8-A45F-40B8-ACD2-B79F80170DF2}"/>
            </a:ext>
          </a:extLst>
        </xdr:cNvPr>
        <xdr:cNvSpPr txBox="1"/>
      </xdr:nvSpPr>
      <xdr:spPr>
        <a:xfrm>
          <a:off x="2423856" y="1040949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5</xdr:col>
      <xdr:colOff>117261</xdr:colOff>
      <xdr:row>44</xdr:row>
      <xdr:rowOff>192302</xdr:rowOff>
    </xdr:from>
    <xdr:ext cx="418576" cy="28020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1E0D344-135F-4A35-AFFA-FC78902EBC86}"/>
            </a:ext>
          </a:extLst>
        </xdr:cNvPr>
        <xdr:cNvSpPr txBox="1"/>
      </xdr:nvSpPr>
      <xdr:spPr>
        <a:xfrm>
          <a:off x="2022261" y="101364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261723</xdr:colOff>
      <xdr:row>52</xdr:row>
      <xdr:rowOff>58952</xdr:rowOff>
    </xdr:from>
    <xdr:ext cx="418576" cy="28020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14B41E0-C9E5-46A4-865A-2777BB585EA3}"/>
            </a:ext>
          </a:extLst>
        </xdr:cNvPr>
        <xdr:cNvSpPr txBox="1"/>
      </xdr:nvSpPr>
      <xdr:spPr>
        <a:xfrm>
          <a:off x="8357973" y="119652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342686</xdr:colOff>
      <xdr:row>50</xdr:row>
      <xdr:rowOff>171664</xdr:rowOff>
    </xdr:from>
    <xdr:ext cx="418576" cy="28020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BACD143-BEB6-4EC0-A263-0F48429C99DA}"/>
            </a:ext>
          </a:extLst>
        </xdr:cNvPr>
        <xdr:cNvSpPr txBox="1"/>
      </xdr:nvSpPr>
      <xdr:spPr>
        <a:xfrm>
          <a:off x="6914936" y="116778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249024</xdr:colOff>
      <xdr:row>50</xdr:row>
      <xdr:rowOff>141502</xdr:rowOff>
    </xdr:from>
    <xdr:ext cx="418576" cy="28020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7541410-E132-4673-BDB2-D8E3E23BCCEF}"/>
            </a:ext>
          </a:extLst>
        </xdr:cNvPr>
        <xdr:cNvSpPr txBox="1"/>
      </xdr:nvSpPr>
      <xdr:spPr>
        <a:xfrm>
          <a:off x="8726274" y="11647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13798</xdr:colOff>
      <xdr:row>72</xdr:row>
      <xdr:rowOff>137013</xdr:rowOff>
    </xdr:from>
    <xdr:to>
      <xdr:col>7</xdr:col>
      <xdr:colOff>378261</xdr:colOff>
      <xdr:row>82</xdr:row>
      <xdr:rowOff>103187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4C4EF65-A58A-4A2E-9924-CA395D58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74868" y="16035118"/>
          <a:ext cx="2309324" cy="3031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19714</xdr:colOff>
      <xdr:row>72</xdr:row>
      <xdr:rowOff>112557</xdr:rowOff>
    </xdr:from>
    <xdr:to>
      <xdr:col>23</xdr:col>
      <xdr:colOff>365126</xdr:colOff>
      <xdr:row>80</xdr:row>
      <xdr:rowOff>156236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9397337-DDA8-4A24-AFA3-25314C60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4755" y="16058941"/>
          <a:ext cx="2005829" cy="2631412"/>
        </a:xfrm>
        <a:prstGeom prst="rect">
          <a:avLst/>
        </a:prstGeom>
      </xdr:spPr>
    </xdr:pic>
    <xdr:clientData/>
  </xdr:twoCellAnchor>
  <xdr:oneCellAnchor>
    <xdr:from>
      <xdr:col>1</xdr:col>
      <xdr:colOff>302957</xdr:colOff>
      <xdr:row>73</xdr:row>
      <xdr:rowOff>33597</xdr:rowOff>
    </xdr:from>
    <xdr:ext cx="418576" cy="28020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6F048B7-5630-4EB2-9BDD-A6C02C439052}"/>
            </a:ext>
          </a:extLst>
        </xdr:cNvPr>
        <xdr:cNvSpPr txBox="1"/>
      </xdr:nvSpPr>
      <xdr:spPr>
        <a:xfrm>
          <a:off x="683957" y="164832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2920</xdr:colOff>
      <xdr:row>73</xdr:row>
      <xdr:rowOff>51060</xdr:rowOff>
    </xdr:from>
    <xdr:ext cx="418576" cy="280205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656EE1B-3A81-49F5-A57C-B493F53D24A8}"/>
            </a:ext>
          </a:extLst>
        </xdr:cNvPr>
        <xdr:cNvSpPr txBox="1"/>
      </xdr:nvSpPr>
      <xdr:spPr>
        <a:xfrm>
          <a:off x="2288920" y="165007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298195</xdr:colOff>
      <xdr:row>73</xdr:row>
      <xdr:rowOff>274898</xdr:rowOff>
    </xdr:from>
    <xdr:ext cx="418576" cy="28020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A150519-35E9-4EDC-981E-0476DAD9F913}"/>
            </a:ext>
          </a:extLst>
        </xdr:cNvPr>
        <xdr:cNvSpPr txBox="1"/>
      </xdr:nvSpPr>
      <xdr:spPr>
        <a:xfrm>
          <a:off x="298195" y="1672457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331298</xdr:colOff>
      <xdr:row>73</xdr:row>
      <xdr:rowOff>295763</xdr:rowOff>
    </xdr:from>
    <xdr:ext cx="418576" cy="28020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21D7F2A-8C58-43EE-BE46-7338EE4F391C}"/>
            </a:ext>
          </a:extLst>
        </xdr:cNvPr>
        <xdr:cNvSpPr txBox="1"/>
      </xdr:nvSpPr>
      <xdr:spPr>
        <a:xfrm>
          <a:off x="2617298" y="1674543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182072</xdr:colOff>
      <xdr:row>77</xdr:row>
      <xdr:rowOff>67164</xdr:rowOff>
    </xdr:from>
    <xdr:ext cx="418576" cy="28020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76BCF6E-BE20-4439-9049-653B1202CF6A}"/>
            </a:ext>
          </a:extLst>
        </xdr:cNvPr>
        <xdr:cNvSpPr txBox="1"/>
      </xdr:nvSpPr>
      <xdr:spPr>
        <a:xfrm>
          <a:off x="6754322" y="1768841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342410</xdr:colOff>
      <xdr:row>77</xdr:row>
      <xdr:rowOff>68751</xdr:rowOff>
    </xdr:from>
    <xdr:ext cx="418576" cy="28020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6B63A9-18CC-43F4-9BE6-E497E77FFAEC}"/>
            </a:ext>
          </a:extLst>
        </xdr:cNvPr>
        <xdr:cNvSpPr txBox="1"/>
      </xdr:nvSpPr>
      <xdr:spPr>
        <a:xfrm>
          <a:off x="8819660" y="176900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169372</xdr:colOff>
      <xdr:row>78</xdr:row>
      <xdr:rowOff>62400</xdr:rowOff>
    </xdr:from>
    <xdr:ext cx="418576" cy="280205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0B902B5-BF28-4EDD-B640-8D8334532189}"/>
            </a:ext>
          </a:extLst>
        </xdr:cNvPr>
        <xdr:cNvSpPr txBox="1"/>
      </xdr:nvSpPr>
      <xdr:spPr>
        <a:xfrm>
          <a:off x="7122622" y="178836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43959</xdr:colOff>
      <xdr:row>78</xdr:row>
      <xdr:rowOff>87800</xdr:rowOff>
    </xdr:from>
    <xdr:ext cx="418576" cy="280205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5B116B5-8F46-4C4F-A9DD-2CA36EEB28E5}"/>
            </a:ext>
          </a:extLst>
        </xdr:cNvPr>
        <xdr:cNvSpPr txBox="1"/>
      </xdr:nvSpPr>
      <xdr:spPr>
        <a:xfrm>
          <a:off x="8521209" y="17909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214313</xdr:colOff>
      <xdr:row>114</xdr:row>
      <xdr:rowOff>172710</xdr:rowOff>
    </xdr:from>
    <xdr:to>
      <xdr:col>7</xdr:col>
      <xdr:colOff>277813</xdr:colOff>
      <xdr:row>131</xdr:row>
      <xdr:rowOff>49210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16411AF3-2128-45AB-98DE-C999DE8F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5394910"/>
          <a:ext cx="2730500" cy="36198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39689</xdr:colOff>
      <xdr:row>115</xdr:row>
      <xdr:rowOff>27667</xdr:rowOff>
    </xdr:from>
    <xdr:to>
      <xdr:col>23</xdr:col>
      <xdr:colOff>341313</xdr:colOff>
      <xdr:row>130</xdr:row>
      <xdr:rowOff>104773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CA418AE-FC71-41C0-A88A-AA670251C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939" y="25449892"/>
          <a:ext cx="2587624" cy="3429906"/>
        </a:xfrm>
        <a:prstGeom prst="rect">
          <a:avLst/>
        </a:prstGeom>
      </xdr:spPr>
    </xdr:pic>
    <xdr:clientData/>
  </xdr:twoCellAnchor>
  <xdr:oneCellAnchor>
    <xdr:from>
      <xdr:col>0</xdr:col>
      <xdr:colOff>274643</xdr:colOff>
      <xdr:row>57</xdr:row>
      <xdr:rowOff>433393</xdr:rowOff>
    </xdr:from>
    <xdr:ext cx="280205" cy="41857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301947-083D-4EB4-83A8-E3EEBE6F4CA8}"/>
            </a:ext>
          </a:extLst>
        </xdr:cNvPr>
        <xdr:cNvSpPr txBox="1"/>
      </xdr:nvSpPr>
      <xdr:spPr>
        <a:xfrm rot="16200000">
          <a:off x="205458" y="1338990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17</xdr:col>
      <xdr:colOff>47624</xdr:colOff>
      <xdr:row>84</xdr:row>
      <xdr:rowOff>191468</xdr:rowOff>
    </xdr:from>
    <xdr:to>
      <xdr:col>23</xdr:col>
      <xdr:colOff>333373</xdr:colOff>
      <xdr:row>100</xdr:row>
      <xdr:rowOff>49211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75D4F453-BF7A-4C3E-926C-308A9727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4" y="19184318"/>
          <a:ext cx="2571749" cy="3410568"/>
        </a:xfrm>
        <a:prstGeom prst="rect">
          <a:avLst/>
        </a:prstGeom>
      </xdr:spPr>
    </xdr:pic>
    <xdr:clientData/>
  </xdr:twoCellAnchor>
  <xdr:oneCellAnchor>
    <xdr:from>
      <xdr:col>1</xdr:col>
      <xdr:colOff>307981</xdr:colOff>
      <xdr:row>85</xdr:row>
      <xdr:rowOff>260356</xdr:rowOff>
    </xdr:from>
    <xdr:ext cx="280205" cy="418576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E73BD54-A04C-4BEC-9EF2-12C44EFD264B}"/>
            </a:ext>
          </a:extLst>
        </xdr:cNvPr>
        <xdr:cNvSpPr txBox="1"/>
      </xdr:nvSpPr>
      <xdr:spPr>
        <a:xfrm rot="16200000">
          <a:off x="619796" y="1952241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111132</xdr:colOff>
      <xdr:row>94</xdr:row>
      <xdr:rowOff>63507</xdr:rowOff>
    </xdr:from>
    <xdr:ext cx="280205" cy="418576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DFE3491-157C-4391-835B-E45C147FC800}"/>
            </a:ext>
          </a:extLst>
        </xdr:cNvPr>
        <xdr:cNvSpPr txBox="1"/>
      </xdr:nvSpPr>
      <xdr:spPr>
        <a:xfrm rot="16200000">
          <a:off x="41947" y="214972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25408</xdr:colOff>
      <xdr:row>95</xdr:row>
      <xdr:rowOff>192096</xdr:rowOff>
    </xdr:from>
    <xdr:ext cx="280205" cy="418576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3654366-16AD-4CDB-8EBC-8CE8DF870D34}"/>
            </a:ext>
          </a:extLst>
        </xdr:cNvPr>
        <xdr:cNvSpPr txBox="1"/>
      </xdr:nvSpPr>
      <xdr:spPr>
        <a:xfrm rot="16200000">
          <a:off x="337223" y="2182588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296871</xdr:colOff>
      <xdr:row>97</xdr:row>
      <xdr:rowOff>90497</xdr:rowOff>
    </xdr:from>
    <xdr:ext cx="280205" cy="418576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49FBD79-49AE-47BA-B4EE-29296DBAFEEA}"/>
            </a:ext>
          </a:extLst>
        </xdr:cNvPr>
        <xdr:cNvSpPr txBox="1"/>
      </xdr:nvSpPr>
      <xdr:spPr>
        <a:xfrm rot="16200000">
          <a:off x="608686" y="221243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242895</xdr:colOff>
      <xdr:row>85</xdr:row>
      <xdr:rowOff>250835</xdr:rowOff>
    </xdr:from>
    <xdr:ext cx="280205" cy="418576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E6CB3AA-A921-4B08-A9C6-D00D807EDB79}"/>
            </a:ext>
          </a:extLst>
        </xdr:cNvPr>
        <xdr:cNvSpPr txBox="1"/>
      </xdr:nvSpPr>
      <xdr:spPr>
        <a:xfrm rot="16200000">
          <a:off x="8269960" y="1951289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93671</xdr:colOff>
      <xdr:row>85</xdr:row>
      <xdr:rowOff>490549</xdr:rowOff>
    </xdr:from>
    <xdr:ext cx="280205" cy="418576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F0A6C11-DBFA-451E-9185-8BC66BAC64C2}"/>
            </a:ext>
          </a:extLst>
        </xdr:cNvPr>
        <xdr:cNvSpPr txBox="1"/>
      </xdr:nvSpPr>
      <xdr:spPr>
        <a:xfrm rot="16200000">
          <a:off x="8501736" y="1975260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10</xdr:colOff>
      <xdr:row>93</xdr:row>
      <xdr:rowOff>119076</xdr:rowOff>
    </xdr:from>
    <xdr:ext cx="280205" cy="418576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23E47E1-A547-4E6E-B99B-2ED22B8AAA52}"/>
            </a:ext>
          </a:extLst>
        </xdr:cNvPr>
        <xdr:cNvSpPr txBox="1"/>
      </xdr:nvSpPr>
      <xdr:spPr>
        <a:xfrm rot="16200000">
          <a:off x="8789075" y="213528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96848</xdr:colOff>
      <xdr:row>94</xdr:row>
      <xdr:rowOff>184164</xdr:rowOff>
    </xdr:from>
    <xdr:ext cx="280205" cy="418576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F27CACC-4037-4498-9F20-45DAC1D5E820}"/>
            </a:ext>
          </a:extLst>
        </xdr:cNvPr>
        <xdr:cNvSpPr txBox="1"/>
      </xdr:nvSpPr>
      <xdr:spPr>
        <a:xfrm rot="16200000">
          <a:off x="8504913" y="216179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249249</xdr:colOff>
      <xdr:row>96</xdr:row>
      <xdr:rowOff>58753</xdr:rowOff>
    </xdr:from>
    <xdr:ext cx="280205" cy="418576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C41EEB2-5AF7-4F88-9B72-F44CD09B9E18}"/>
            </a:ext>
          </a:extLst>
        </xdr:cNvPr>
        <xdr:cNvSpPr txBox="1"/>
      </xdr:nvSpPr>
      <xdr:spPr>
        <a:xfrm rot="16200000">
          <a:off x="8276314" y="2189256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134939</xdr:colOff>
      <xdr:row>116</xdr:row>
      <xdr:rowOff>158749</xdr:rowOff>
    </xdr:from>
    <xdr:ext cx="280205" cy="418576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43A39D7-2737-4387-95BF-A919C39EC049}"/>
            </a:ext>
          </a:extLst>
        </xdr:cNvPr>
        <xdr:cNvSpPr txBox="1"/>
      </xdr:nvSpPr>
      <xdr:spPr>
        <a:xfrm rot="16200000">
          <a:off x="65754" y="262216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33339</xdr:colOff>
      <xdr:row>115</xdr:row>
      <xdr:rowOff>525462</xdr:rowOff>
    </xdr:from>
    <xdr:ext cx="280205" cy="418576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56F7ED8-8D70-4D6B-AB87-5727609BAD43}"/>
            </a:ext>
          </a:extLst>
        </xdr:cNvPr>
        <xdr:cNvSpPr txBox="1"/>
      </xdr:nvSpPr>
      <xdr:spPr>
        <a:xfrm rot="16200000">
          <a:off x="345154" y="26016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312739</xdr:colOff>
      <xdr:row>115</xdr:row>
      <xdr:rowOff>273050</xdr:rowOff>
    </xdr:from>
    <xdr:ext cx="280205" cy="418576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4AB240A-F24B-4AEA-84AC-F0A237269AA9}"/>
            </a:ext>
          </a:extLst>
        </xdr:cNvPr>
        <xdr:cNvSpPr txBox="1"/>
      </xdr:nvSpPr>
      <xdr:spPr>
        <a:xfrm rot="16200000">
          <a:off x="624554" y="257644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123828</xdr:colOff>
      <xdr:row>124</xdr:row>
      <xdr:rowOff>171451</xdr:rowOff>
    </xdr:from>
    <xdr:ext cx="280205" cy="418576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0F54D96-3653-48DC-91F3-FCF38A991513}"/>
            </a:ext>
          </a:extLst>
        </xdr:cNvPr>
        <xdr:cNvSpPr txBox="1"/>
      </xdr:nvSpPr>
      <xdr:spPr>
        <a:xfrm rot="16200000">
          <a:off x="54643" y="27834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38104</xdr:colOff>
      <xdr:row>126</xdr:row>
      <xdr:rowOff>14290</xdr:rowOff>
    </xdr:from>
    <xdr:ext cx="280205" cy="418576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3970E4D-1B16-44C6-B82B-4E16E0C7606D}"/>
            </a:ext>
          </a:extLst>
        </xdr:cNvPr>
        <xdr:cNvSpPr txBox="1"/>
      </xdr:nvSpPr>
      <xdr:spPr>
        <a:xfrm rot="16200000">
          <a:off x="349919" y="280774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301630</xdr:colOff>
      <xdr:row>127</xdr:row>
      <xdr:rowOff>63504</xdr:rowOff>
    </xdr:from>
    <xdr:ext cx="280205" cy="418576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266D4C-EE37-4E6D-91C2-6F1675EC9254}"/>
            </a:ext>
          </a:extLst>
        </xdr:cNvPr>
        <xdr:cNvSpPr txBox="1"/>
      </xdr:nvSpPr>
      <xdr:spPr>
        <a:xfrm rot="16200000">
          <a:off x="613445" y="283266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263529</xdr:colOff>
      <xdr:row>115</xdr:row>
      <xdr:rowOff>327029</xdr:rowOff>
    </xdr:from>
    <xdr:ext cx="280205" cy="41857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F024BC1-DD0B-4AC7-A4C7-094473E463AA}"/>
            </a:ext>
          </a:extLst>
        </xdr:cNvPr>
        <xdr:cNvSpPr txBox="1"/>
      </xdr:nvSpPr>
      <xdr:spPr>
        <a:xfrm rot="16200000">
          <a:off x="8290594" y="258184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138118</xdr:colOff>
      <xdr:row>115</xdr:row>
      <xdr:rowOff>542930</xdr:rowOff>
    </xdr:from>
    <xdr:ext cx="280205" cy="41857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CAA5C0A-A66E-43EB-8137-962B2E0CFD46}"/>
            </a:ext>
          </a:extLst>
        </xdr:cNvPr>
        <xdr:cNvSpPr txBox="1"/>
      </xdr:nvSpPr>
      <xdr:spPr>
        <a:xfrm rot="16200000">
          <a:off x="8546183" y="260343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36519</xdr:colOff>
      <xdr:row>117</xdr:row>
      <xdr:rowOff>36519</xdr:rowOff>
    </xdr:from>
    <xdr:ext cx="280205" cy="418576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E4A727A-4313-4F7F-9526-3B9813674F04}"/>
            </a:ext>
          </a:extLst>
        </xdr:cNvPr>
        <xdr:cNvSpPr txBox="1"/>
      </xdr:nvSpPr>
      <xdr:spPr>
        <a:xfrm rot="16200000">
          <a:off x="8825584" y="26299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292108</xdr:colOff>
      <xdr:row>126</xdr:row>
      <xdr:rowOff>141295</xdr:rowOff>
    </xdr:from>
    <xdr:ext cx="280205" cy="418576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ECB3D86-BA0E-4633-83DA-9D976966E8F7}"/>
            </a:ext>
          </a:extLst>
        </xdr:cNvPr>
        <xdr:cNvSpPr txBox="1"/>
      </xdr:nvSpPr>
      <xdr:spPr>
        <a:xfrm rot="16200000">
          <a:off x="8319173" y="282044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142884</xdr:colOff>
      <xdr:row>125</xdr:row>
      <xdr:rowOff>142884</xdr:rowOff>
    </xdr:from>
    <xdr:ext cx="280205" cy="418576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EC72FEB-427A-4BC2-8888-8318D2EB98C9}"/>
            </a:ext>
          </a:extLst>
        </xdr:cNvPr>
        <xdr:cNvSpPr txBox="1"/>
      </xdr:nvSpPr>
      <xdr:spPr>
        <a:xfrm rot="16200000">
          <a:off x="8550949" y="280060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39690</xdr:colOff>
      <xdr:row>124</xdr:row>
      <xdr:rowOff>114980</xdr:rowOff>
    </xdr:from>
    <xdr:ext cx="280205" cy="418576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76DB67A-404F-4ECF-AD69-EFDC33434374}"/>
            </a:ext>
          </a:extLst>
        </xdr:cNvPr>
        <xdr:cNvSpPr txBox="1"/>
      </xdr:nvSpPr>
      <xdr:spPr>
        <a:xfrm rot="16200000">
          <a:off x="8828755" y="2777809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5" totalsRowShown="0" dataDxfId="11">
  <autoFilter ref="D3:D15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9">
  <autoFilter ref="G3:G114" xr:uid="{00000000-0009-0000-0100-000003000000}"/>
  <sortState xmlns:xlrd2="http://schemas.microsoft.com/office/spreadsheetml/2017/richdata2" caseSensitive="1" ref="G4:G76">
    <sortCondition ref="G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188" totalsRowShown="0" dataDxfId="7">
  <autoFilter ref="L3:L188" xr:uid="{00000000-0009-0000-0100-000004000000}"/>
  <sortState xmlns:xlrd2="http://schemas.microsoft.com/office/spreadsheetml/2017/richdata2" ref="L4:L188">
    <sortCondition ref="L9"/>
  </sortState>
  <tableColumns count="1">
    <tableColumn id="1" xr3:uid="{00000000-0010-0000-0200-000001000000}" name="Цвет" dataDxfId="6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10" totalsRowShown="0" dataDxfId="5">
  <autoFilter ref="I3:I10" xr:uid="{00000000-0009-0000-0100-000009000000}"/>
  <tableColumns count="1">
    <tableColumn id="1" xr3:uid="{00000000-0010-0000-0300-000001000000}" name="ОбрТорц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3">
  <autoFilter ref="B3:B9" xr:uid="{00000000-0009-0000-0100-00000B000000}"/>
  <tableColumns count="1">
    <tableColumn id="1" xr3:uid="{00000000-0010-0000-0400-000001000000}" name="Толщина" dataDxfId="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1">
  <autoFilter ref="P3:P14" xr:uid="{00000000-0009-0000-0100-000001000000}"/>
  <tableColumns count="1">
    <tableColumn id="1" xr3:uid="{00000000-0010-0000-05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view="pageLayout" zoomScale="115" zoomScaleNormal="115" zoomScalePageLayoutView="115" workbookViewId="0">
      <selection activeCell="G2" sqref="G2"/>
    </sheetView>
  </sheetViews>
  <sheetFormatPr defaultRowHeight="15" x14ac:dyDescent="0.25"/>
  <cols>
    <col min="1" max="1" width="2.7109375" style="1" customWidth="1"/>
    <col min="2" max="2" width="3.5703125" style="2" customWidth="1"/>
    <col min="3" max="3" width="4.85546875" style="2" customWidth="1"/>
    <col min="4" max="4" width="5.5703125" style="2" customWidth="1"/>
    <col min="5" max="5" width="3.5703125" style="2" customWidth="1"/>
    <col min="6" max="6" width="13.5703125" customWidth="1"/>
    <col min="7" max="7" width="10.42578125" customWidth="1"/>
    <col min="8" max="8" width="5.42578125" customWidth="1"/>
    <col min="9" max="9" width="6.85546875" customWidth="1"/>
    <col min="10" max="10" width="23" customWidth="1"/>
    <col min="11" max="11" width="6.140625" customWidth="1"/>
    <col min="12" max="12" width="6" customWidth="1"/>
    <col min="13" max="13" width="5" customWidth="1"/>
    <col min="14" max="14" width="7.140625" customWidth="1"/>
  </cols>
  <sheetData>
    <row r="1" spans="1:15" ht="18" customHeight="1" x14ac:dyDescent="0.25">
      <c r="B1" s="9" t="s">
        <v>55</v>
      </c>
      <c r="H1" s="43" t="s">
        <v>348</v>
      </c>
      <c r="I1" s="43"/>
      <c r="J1" s="43"/>
      <c r="K1" s="43"/>
      <c r="L1" s="43"/>
    </row>
    <row r="2" spans="1:15" ht="17.25" customHeight="1" x14ac:dyDescent="0.25">
      <c r="B2" s="9" t="s">
        <v>56</v>
      </c>
      <c r="H2" s="43"/>
      <c r="I2" s="43"/>
      <c r="J2" s="43"/>
      <c r="K2" s="43"/>
      <c r="L2" s="43"/>
    </row>
    <row r="3" spans="1:15" ht="17.25" customHeight="1" thickBot="1" x14ac:dyDescent="0.3">
      <c r="B3" s="9" t="s">
        <v>57</v>
      </c>
      <c r="H3" s="44" t="s">
        <v>349</v>
      </c>
      <c r="I3" s="45"/>
      <c r="J3" s="45"/>
      <c r="K3" s="45"/>
      <c r="L3" s="45"/>
      <c r="O3" s="10"/>
    </row>
    <row r="4" spans="1:15" ht="15.75" thickTop="1" x14ac:dyDescent="0.25">
      <c r="A4" s="13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0"/>
    </row>
    <row r="5" spans="1:15" ht="25.5" customHeight="1" x14ac:dyDescent="0.25">
      <c r="A5" s="110" t="s">
        <v>73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2"/>
    </row>
    <row r="6" spans="1:15" ht="18.75" x14ac:dyDescent="0.25">
      <c r="A6" s="37" t="s">
        <v>47</v>
      </c>
      <c r="C6" s="38"/>
      <c r="D6" s="111"/>
      <c r="E6" s="112"/>
      <c r="F6" s="113"/>
      <c r="G6" s="34" t="s">
        <v>50</v>
      </c>
      <c r="H6" s="114"/>
      <c r="I6" s="115"/>
      <c r="J6" s="116" t="s">
        <v>65</v>
      </c>
      <c r="K6" s="116"/>
      <c r="L6" s="116"/>
      <c r="M6" s="117"/>
      <c r="N6" s="118"/>
      <c r="O6" s="12"/>
    </row>
    <row r="7" spans="1:15" ht="7.5" customHeight="1" thickBot="1" x14ac:dyDescent="0.3">
      <c r="N7" s="12"/>
      <c r="O7" s="12"/>
    </row>
    <row r="8" spans="1:15" ht="18.75" customHeight="1" x14ac:dyDescent="0.25">
      <c r="A8" s="108" t="s">
        <v>63</v>
      </c>
      <c r="B8" s="109"/>
      <c r="C8" s="109"/>
      <c r="D8" s="103"/>
      <c r="E8" s="104"/>
      <c r="F8" s="104"/>
      <c r="G8" s="104"/>
      <c r="H8" s="105"/>
      <c r="I8" s="106" t="s">
        <v>74</v>
      </c>
      <c r="J8" s="107"/>
      <c r="K8" s="103"/>
      <c r="L8" s="104"/>
      <c r="M8" s="104"/>
      <c r="N8" s="119"/>
      <c r="O8" s="6"/>
    </row>
    <row r="9" spans="1:15" ht="18" customHeight="1" thickBot="1" x14ac:dyDescent="0.3">
      <c r="A9" s="42" t="s">
        <v>75</v>
      </c>
      <c r="B9" s="41"/>
      <c r="C9" s="40"/>
      <c r="D9" s="39"/>
      <c r="E9" s="124"/>
      <c r="F9" s="125"/>
      <c r="G9" s="125"/>
      <c r="H9" s="125"/>
      <c r="I9" s="138"/>
      <c r="J9" s="36" t="s">
        <v>61</v>
      </c>
      <c r="K9" s="124"/>
      <c r="L9" s="125"/>
      <c r="M9" s="125"/>
      <c r="N9" s="126"/>
    </row>
    <row r="10" spans="1:15" ht="8.25" customHeight="1" thickBot="1" x14ac:dyDescent="0.3">
      <c r="A10" s="16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122" t="s">
        <v>0</v>
      </c>
      <c r="B11" s="127" t="s">
        <v>58</v>
      </c>
      <c r="C11" s="128"/>
      <c r="D11" s="129"/>
      <c r="E11" s="122" t="s">
        <v>8</v>
      </c>
      <c r="F11" s="130" t="s">
        <v>59</v>
      </c>
      <c r="G11" s="122" t="s">
        <v>60</v>
      </c>
      <c r="H11" s="122" t="s">
        <v>49</v>
      </c>
      <c r="I11" s="134" t="s">
        <v>62</v>
      </c>
      <c r="J11" s="135"/>
      <c r="K11" s="122" t="s">
        <v>72</v>
      </c>
      <c r="L11" s="122" t="s">
        <v>68</v>
      </c>
      <c r="M11" s="122" t="s">
        <v>66</v>
      </c>
      <c r="N11" s="132" t="s">
        <v>67</v>
      </c>
    </row>
    <row r="12" spans="1:15" ht="21" customHeight="1" thickBot="1" x14ac:dyDescent="0.3">
      <c r="A12" s="123"/>
      <c r="B12" s="30" t="s">
        <v>69</v>
      </c>
      <c r="C12" s="32" t="s">
        <v>99</v>
      </c>
      <c r="D12" s="17" t="s">
        <v>98</v>
      </c>
      <c r="E12" s="123"/>
      <c r="F12" s="131"/>
      <c r="G12" s="123"/>
      <c r="H12" s="123"/>
      <c r="I12" s="136"/>
      <c r="J12" s="137"/>
      <c r="K12" s="123"/>
      <c r="L12" s="123"/>
      <c r="M12" s="123"/>
      <c r="N12" s="133"/>
    </row>
    <row r="13" spans="1:15" ht="14.25" customHeight="1" x14ac:dyDescent="0.25">
      <c r="A13" s="51"/>
      <c r="B13" s="52"/>
      <c r="C13" s="53"/>
      <c r="D13" s="53"/>
      <c r="E13" s="53"/>
      <c r="F13" s="53"/>
      <c r="G13" s="53"/>
      <c r="H13" s="53"/>
      <c r="I13" s="120"/>
      <c r="J13" s="121"/>
      <c r="K13" s="54"/>
      <c r="L13" s="55">
        <f>ROUND((D13*C13*E13/1000000),2)</f>
        <v>0</v>
      </c>
      <c r="M13" s="54"/>
      <c r="N13" s="53">
        <f>L13*M13</f>
        <v>0</v>
      </c>
    </row>
    <row r="14" spans="1:15" x14ac:dyDescent="0.25">
      <c r="A14" s="56"/>
      <c r="B14" s="52"/>
      <c r="C14" s="50"/>
      <c r="D14" s="53"/>
      <c r="E14" s="50"/>
      <c r="F14" s="53"/>
      <c r="G14" s="53"/>
      <c r="H14" s="53"/>
      <c r="I14" s="97"/>
      <c r="J14" s="97"/>
      <c r="K14" s="50"/>
      <c r="L14" s="57">
        <f t="shared" ref="L14:L37" si="0">ROUND((D14*C14*E14/1000000),2)</f>
        <v>0</v>
      </c>
      <c r="M14" s="58"/>
      <c r="N14" s="53">
        <f t="shared" ref="N14:N37" si="1">L14*M14</f>
        <v>0</v>
      </c>
    </row>
    <row r="15" spans="1:15" x14ac:dyDescent="0.25">
      <c r="A15" s="56"/>
      <c r="B15" s="52"/>
      <c r="C15" s="50"/>
      <c r="D15" s="53"/>
      <c r="E15" s="50"/>
      <c r="F15" s="53"/>
      <c r="G15" s="53"/>
      <c r="H15" s="53"/>
      <c r="I15" s="97"/>
      <c r="J15" s="97"/>
      <c r="K15" s="50"/>
      <c r="L15" s="57">
        <f t="shared" si="0"/>
        <v>0</v>
      </c>
      <c r="M15" s="58"/>
      <c r="N15" s="53">
        <f t="shared" si="1"/>
        <v>0</v>
      </c>
    </row>
    <row r="16" spans="1:15" x14ac:dyDescent="0.25">
      <c r="A16" s="56"/>
      <c r="B16" s="52"/>
      <c r="C16" s="50"/>
      <c r="D16" s="53"/>
      <c r="E16" s="50"/>
      <c r="F16" s="53"/>
      <c r="G16" s="53"/>
      <c r="H16" s="53"/>
      <c r="I16" s="97"/>
      <c r="J16" s="97"/>
      <c r="K16" s="50"/>
      <c r="L16" s="57">
        <f t="shared" si="0"/>
        <v>0</v>
      </c>
      <c r="M16" s="58"/>
      <c r="N16" s="53">
        <f t="shared" si="1"/>
        <v>0</v>
      </c>
    </row>
    <row r="17" spans="1:14" x14ac:dyDescent="0.25">
      <c r="A17" s="56"/>
      <c r="B17" s="52"/>
      <c r="C17" s="50"/>
      <c r="D17" s="53"/>
      <c r="E17" s="50"/>
      <c r="F17" s="53"/>
      <c r="G17" s="53"/>
      <c r="H17" s="53"/>
      <c r="I17" s="97"/>
      <c r="J17" s="97"/>
      <c r="K17" s="50"/>
      <c r="L17" s="57">
        <f t="shared" si="0"/>
        <v>0</v>
      </c>
      <c r="M17" s="58"/>
      <c r="N17" s="53">
        <f t="shared" si="1"/>
        <v>0</v>
      </c>
    </row>
    <row r="18" spans="1:14" x14ac:dyDescent="0.25">
      <c r="A18" s="56"/>
      <c r="B18" s="52"/>
      <c r="C18" s="50"/>
      <c r="D18" s="53"/>
      <c r="E18" s="50"/>
      <c r="F18" s="53"/>
      <c r="G18" s="53"/>
      <c r="H18" s="53"/>
      <c r="I18" s="97"/>
      <c r="J18" s="97"/>
      <c r="K18" s="50"/>
      <c r="L18" s="57">
        <f t="shared" si="0"/>
        <v>0</v>
      </c>
      <c r="M18" s="58"/>
      <c r="N18" s="53">
        <f t="shared" si="1"/>
        <v>0</v>
      </c>
    </row>
    <row r="19" spans="1:14" x14ac:dyDescent="0.25">
      <c r="A19" s="56"/>
      <c r="B19" s="52"/>
      <c r="C19" s="50"/>
      <c r="D19" s="53"/>
      <c r="E19" s="50"/>
      <c r="F19" s="53"/>
      <c r="G19" s="53"/>
      <c r="H19" s="53"/>
      <c r="I19" s="97"/>
      <c r="J19" s="97"/>
      <c r="K19" s="50"/>
      <c r="L19" s="57">
        <f t="shared" si="0"/>
        <v>0</v>
      </c>
      <c r="M19" s="58"/>
      <c r="N19" s="53">
        <f t="shared" si="1"/>
        <v>0</v>
      </c>
    </row>
    <row r="20" spans="1:14" x14ac:dyDescent="0.25">
      <c r="A20" s="56"/>
      <c r="B20" s="52"/>
      <c r="C20" s="50"/>
      <c r="D20" s="53"/>
      <c r="E20" s="50"/>
      <c r="F20" s="53"/>
      <c r="G20" s="53"/>
      <c r="H20" s="53"/>
      <c r="I20" s="97"/>
      <c r="J20" s="97"/>
      <c r="K20" s="50"/>
      <c r="L20" s="57">
        <f t="shared" si="0"/>
        <v>0</v>
      </c>
      <c r="M20" s="58"/>
      <c r="N20" s="53">
        <f t="shared" si="1"/>
        <v>0</v>
      </c>
    </row>
    <row r="21" spans="1:14" x14ac:dyDescent="0.25">
      <c r="A21" s="56"/>
      <c r="B21" s="52"/>
      <c r="C21" s="50"/>
      <c r="D21" s="53"/>
      <c r="E21" s="50"/>
      <c r="F21" s="53"/>
      <c r="G21" s="53"/>
      <c r="H21" s="53"/>
      <c r="I21" s="97"/>
      <c r="J21" s="97"/>
      <c r="K21" s="50"/>
      <c r="L21" s="57">
        <f t="shared" si="0"/>
        <v>0</v>
      </c>
      <c r="M21" s="58"/>
      <c r="N21" s="53">
        <f t="shared" si="1"/>
        <v>0</v>
      </c>
    </row>
    <row r="22" spans="1:14" x14ac:dyDescent="0.25">
      <c r="A22" s="56"/>
      <c r="B22" s="52"/>
      <c r="C22" s="50"/>
      <c r="D22" s="53"/>
      <c r="E22" s="50"/>
      <c r="F22" s="53"/>
      <c r="G22" s="53"/>
      <c r="H22" s="53"/>
      <c r="I22" s="97"/>
      <c r="J22" s="97"/>
      <c r="K22" s="50"/>
      <c r="L22" s="57">
        <f t="shared" si="0"/>
        <v>0</v>
      </c>
      <c r="M22" s="58"/>
      <c r="N22" s="53">
        <f t="shared" si="1"/>
        <v>0</v>
      </c>
    </row>
    <row r="23" spans="1:14" x14ac:dyDescent="0.25">
      <c r="A23" s="56"/>
      <c r="B23" s="52"/>
      <c r="C23" s="50"/>
      <c r="D23" s="53"/>
      <c r="E23" s="50"/>
      <c r="F23" s="53"/>
      <c r="G23" s="53"/>
      <c r="H23" s="53"/>
      <c r="I23" s="97"/>
      <c r="J23" s="97"/>
      <c r="K23" s="50"/>
      <c r="L23" s="57">
        <f t="shared" si="0"/>
        <v>0</v>
      </c>
      <c r="M23" s="58"/>
      <c r="N23" s="53">
        <f t="shared" si="1"/>
        <v>0</v>
      </c>
    </row>
    <row r="24" spans="1:14" x14ac:dyDescent="0.25">
      <c r="A24" s="56"/>
      <c r="B24" s="52"/>
      <c r="C24" s="50"/>
      <c r="D24" s="53"/>
      <c r="E24" s="50"/>
      <c r="F24" s="53"/>
      <c r="G24" s="53"/>
      <c r="H24" s="53"/>
      <c r="I24" s="97"/>
      <c r="J24" s="97"/>
      <c r="K24" s="50"/>
      <c r="L24" s="57">
        <f t="shared" si="0"/>
        <v>0</v>
      </c>
      <c r="M24" s="58"/>
      <c r="N24" s="53">
        <f t="shared" si="1"/>
        <v>0</v>
      </c>
    </row>
    <row r="25" spans="1:14" x14ac:dyDescent="0.25">
      <c r="A25" s="56"/>
      <c r="B25" s="52"/>
      <c r="C25" s="50"/>
      <c r="D25" s="53"/>
      <c r="E25" s="50"/>
      <c r="F25" s="53"/>
      <c r="G25" s="53"/>
      <c r="H25" s="53"/>
      <c r="I25" s="97"/>
      <c r="J25" s="97"/>
      <c r="K25" s="50"/>
      <c r="L25" s="57">
        <f t="shared" si="0"/>
        <v>0</v>
      </c>
      <c r="M25" s="58"/>
      <c r="N25" s="53">
        <f t="shared" si="1"/>
        <v>0</v>
      </c>
    </row>
    <row r="26" spans="1:14" x14ac:dyDescent="0.25">
      <c r="A26" s="56"/>
      <c r="B26" s="52"/>
      <c r="C26" s="50"/>
      <c r="D26" s="53"/>
      <c r="E26" s="50"/>
      <c r="F26" s="53"/>
      <c r="G26" s="53"/>
      <c r="H26" s="53"/>
      <c r="I26" s="97"/>
      <c r="J26" s="97"/>
      <c r="K26" s="50"/>
      <c r="L26" s="57">
        <f t="shared" si="0"/>
        <v>0</v>
      </c>
      <c r="M26" s="58"/>
      <c r="N26" s="53">
        <f t="shared" si="1"/>
        <v>0</v>
      </c>
    </row>
    <row r="27" spans="1:14" x14ac:dyDescent="0.25">
      <c r="A27" s="56"/>
      <c r="B27" s="52"/>
      <c r="C27" s="50"/>
      <c r="D27" s="53"/>
      <c r="E27" s="50"/>
      <c r="F27" s="53"/>
      <c r="G27" s="53"/>
      <c r="H27" s="53"/>
      <c r="I27" s="97"/>
      <c r="J27" s="97"/>
      <c r="K27" s="50"/>
      <c r="L27" s="57">
        <f t="shared" si="0"/>
        <v>0</v>
      </c>
      <c r="M27" s="58"/>
      <c r="N27" s="53">
        <f t="shared" si="1"/>
        <v>0</v>
      </c>
    </row>
    <row r="28" spans="1:14" x14ac:dyDescent="0.25">
      <c r="A28" s="56"/>
      <c r="B28" s="52"/>
      <c r="C28" s="50"/>
      <c r="D28" s="53"/>
      <c r="E28" s="50"/>
      <c r="F28" s="53"/>
      <c r="G28" s="53"/>
      <c r="H28" s="53"/>
      <c r="I28" s="97"/>
      <c r="J28" s="97"/>
      <c r="K28" s="50"/>
      <c r="L28" s="57">
        <f t="shared" si="0"/>
        <v>0</v>
      </c>
      <c r="M28" s="58"/>
      <c r="N28" s="53">
        <f t="shared" si="1"/>
        <v>0</v>
      </c>
    </row>
    <row r="29" spans="1:14" x14ac:dyDescent="0.25">
      <c r="A29" s="56"/>
      <c r="B29" s="52"/>
      <c r="C29" s="50"/>
      <c r="D29" s="53"/>
      <c r="E29" s="50"/>
      <c r="F29" s="53"/>
      <c r="G29" s="53"/>
      <c r="H29" s="53"/>
      <c r="I29" s="97"/>
      <c r="J29" s="97"/>
      <c r="K29" s="50"/>
      <c r="L29" s="57">
        <f t="shared" si="0"/>
        <v>0</v>
      </c>
      <c r="M29" s="58"/>
      <c r="N29" s="53">
        <f t="shared" si="1"/>
        <v>0</v>
      </c>
    </row>
    <row r="30" spans="1:14" x14ac:dyDescent="0.25">
      <c r="A30" s="56"/>
      <c r="B30" s="52"/>
      <c r="C30" s="50"/>
      <c r="D30" s="53"/>
      <c r="E30" s="50"/>
      <c r="F30" s="53"/>
      <c r="G30" s="53"/>
      <c r="H30" s="53"/>
      <c r="I30" s="97"/>
      <c r="J30" s="97"/>
      <c r="K30" s="50"/>
      <c r="L30" s="57">
        <f t="shared" si="0"/>
        <v>0</v>
      </c>
      <c r="M30" s="58"/>
      <c r="N30" s="53">
        <f t="shared" si="1"/>
        <v>0</v>
      </c>
    </row>
    <row r="31" spans="1:14" x14ac:dyDescent="0.25">
      <c r="A31" s="56"/>
      <c r="B31" s="52"/>
      <c r="C31" s="50"/>
      <c r="D31" s="53"/>
      <c r="E31" s="50"/>
      <c r="F31" s="53"/>
      <c r="G31" s="53"/>
      <c r="H31" s="53"/>
      <c r="I31" s="97"/>
      <c r="J31" s="97"/>
      <c r="K31" s="50"/>
      <c r="L31" s="57">
        <f t="shared" si="0"/>
        <v>0</v>
      </c>
      <c r="M31" s="58"/>
      <c r="N31" s="53">
        <f t="shared" si="1"/>
        <v>0</v>
      </c>
    </row>
    <row r="32" spans="1:14" x14ac:dyDescent="0.25">
      <c r="A32" s="56"/>
      <c r="B32" s="52"/>
      <c r="C32" s="50"/>
      <c r="D32" s="53"/>
      <c r="E32" s="50"/>
      <c r="F32" s="53"/>
      <c r="G32" s="53"/>
      <c r="H32" s="53"/>
      <c r="I32" s="97"/>
      <c r="J32" s="97"/>
      <c r="K32" s="50"/>
      <c r="L32" s="57">
        <f t="shared" si="0"/>
        <v>0</v>
      </c>
      <c r="M32" s="58"/>
      <c r="N32" s="53">
        <f t="shared" si="1"/>
        <v>0</v>
      </c>
    </row>
    <row r="33" spans="1:14" x14ac:dyDescent="0.25">
      <c r="A33" s="56"/>
      <c r="B33" s="52"/>
      <c r="C33" s="50"/>
      <c r="D33" s="53"/>
      <c r="E33" s="50"/>
      <c r="F33" s="53"/>
      <c r="G33" s="53"/>
      <c r="H33" s="53"/>
      <c r="I33" s="97"/>
      <c r="J33" s="97"/>
      <c r="K33" s="50"/>
      <c r="L33" s="57">
        <f t="shared" si="0"/>
        <v>0</v>
      </c>
      <c r="M33" s="58"/>
      <c r="N33" s="53">
        <f t="shared" si="1"/>
        <v>0</v>
      </c>
    </row>
    <row r="34" spans="1:14" x14ac:dyDescent="0.25">
      <c r="A34" s="56"/>
      <c r="B34" s="52"/>
      <c r="C34" s="50"/>
      <c r="D34" s="53"/>
      <c r="E34" s="50"/>
      <c r="F34" s="53"/>
      <c r="G34" s="53"/>
      <c r="H34" s="53"/>
      <c r="I34" s="97"/>
      <c r="J34" s="97"/>
      <c r="K34" s="50"/>
      <c r="L34" s="57">
        <f t="shared" si="0"/>
        <v>0</v>
      </c>
      <c r="M34" s="58"/>
      <c r="N34" s="53">
        <f t="shared" si="1"/>
        <v>0</v>
      </c>
    </row>
    <row r="35" spans="1:14" x14ac:dyDescent="0.25">
      <c r="A35" s="56"/>
      <c r="B35" s="52"/>
      <c r="C35" s="50"/>
      <c r="D35" s="53"/>
      <c r="E35" s="50"/>
      <c r="F35" s="53"/>
      <c r="G35" s="53"/>
      <c r="H35" s="53"/>
      <c r="I35" s="97"/>
      <c r="J35" s="97"/>
      <c r="K35" s="50"/>
      <c r="L35" s="57">
        <f t="shared" si="0"/>
        <v>0</v>
      </c>
      <c r="M35" s="58"/>
      <c r="N35" s="53">
        <f t="shared" si="1"/>
        <v>0</v>
      </c>
    </row>
    <row r="36" spans="1:14" x14ac:dyDescent="0.25">
      <c r="A36" s="56"/>
      <c r="B36" s="52"/>
      <c r="C36" s="50"/>
      <c r="D36" s="53"/>
      <c r="E36" s="50"/>
      <c r="F36" s="53"/>
      <c r="G36" s="53"/>
      <c r="H36" s="53"/>
      <c r="I36" s="97"/>
      <c r="J36" s="97"/>
      <c r="K36" s="50"/>
      <c r="L36" s="57">
        <f t="shared" si="0"/>
        <v>0</v>
      </c>
      <c r="M36" s="58"/>
      <c r="N36" s="53">
        <f t="shared" si="1"/>
        <v>0</v>
      </c>
    </row>
    <row r="37" spans="1:14" ht="15.75" thickBot="1" x14ac:dyDescent="0.3">
      <c r="A37" s="59"/>
      <c r="B37" s="52"/>
      <c r="C37" s="50"/>
      <c r="D37" s="53"/>
      <c r="E37" s="50"/>
      <c r="F37" s="53"/>
      <c r="G37" s="53"/>
      <c r="H37" s="53"/>
      <c r="I37" s="97"/>
      <c r="J37" s="97"/>
      <c r="K37" s="50"/>
      <c r="L37" s="57">
        <f t="shared" si="0"/>
        <v>0</v>
      </c>
      <c r="M37" s="58"/>
      <c r="N37" s="53">
        <f t="shared" si="1"/>
        <v>0</v>
      </c>
    </row>
    <row r="38" spans="1:14" x14ac:dyDescent="0.25">
      <c r="A38" s="60"/>
      <c r="B38" s="61"/>
      <c r="C38" s="61"/>
      <c r="D38" s="61"/>
      <c r="E38" s="62">
        <f>SUM(E13:E37)</f>
        <v>0</v>
      </c>
      <c r="F38" s="63"/>
      <c r="G38" s="63"/>
      <c r="H38" s="63"/>
      <c r="I38" s="63"/>
      <c r="J38" s="63"/>
      <c r="K38" s="63"/>
      <c r="L38" s="64">
        <f>SUM(L13:L37)</f>
        <v>0</v>
      </c>
      <c r="M38" s="63"/>
      <c r="N38" s="65">
        <f>SUM(N13:N37)</f>
        <v>0</v>
      </c>
    </row>
    <row r="39" spans="1:14" x14ac:dyDescent="0.25">
      <c r="B39" s="28"/>
    </row>
    <row r="40" spans="1:14" x14ac:dyDescent="0.25">
      <c r="B40" s="68" t="s">
        <v>101</v>
      </c>
      <c r="C40" s="140" t="s">
        <v>107</v>
      </c>
      <c r="D40" s="140"/>
      <c r="E40" s="140"/>
      <c r="F40" s="140"/>
      <c r="J40" s="99" t="s">
        <v>83</v>
      </c>
      <c r="K40" s="99"/>
      <c r="L40" s="99"/>
      <c r="M40" s="100">
        <f>N38</f>
        <v>0</v>
      </c>
      <c r="N40" s="100"/>
    </row>
    <row r="41" spans="1:14" x14ac:dyDescent="0.25">
      <c r="B41" s="68" t="s">
        <v>102</v>
      </c>
      <c r="C41" s="140" t="s">
        <v>108</v>
      </c>
      <c r="D41" s="140"/>
      <c r="E41" s="140"/>
      <c r="F41" s="140"/>
      <c r="J41" s="33"/>
      <c r="K41" s="33"/>
      <c r="L41" s="33"/>
      <c r="M41" s="34"/>
      <c r="N41" s="34"/>
    </row>
    <row r="42" spans="1:14" x14ac:dyDescent="0.25">
      <c r="B42" s="68" t="s">
        <v>103</v>
      </c>
      <c r="C42" s="140" t="s">
        <v>109</v>
      </c>
      <c r="D42" s="140"/>
      <c r="E42" s="140"/>
      <c r="F42" s="140"/>
    </row>
    <row r="43" spans="1:14" x14ac:dyDescent="0.25">
      <c r="B43" s="68" t="s">
        <v>104</v>
      </c>
      <c r="C43" s="140" t="s">
        <v>110</v>
      </c>
      <c r="D43" s="140"/>
      <c r="E43" s="140"/>
      <c r="F43" s="140"/>
    </row>
    <row r="44" spans="1:14" x14ac:dyDescent="0.25">
      <c r="B44" s="68" t="s">
        <v>105</v>
      </c>
      <c r="C44" s="140" t="s">
        <v>111</v>
      </c>
      <c r="D44" s="140"/>
      <c r="E44" s="140"/>
      <c r="F44" s="140"/>
      <c r="J44" s="101" t="s">
        <v>81</v>
      </c>
      <c r="K44" s="29" t="s">
        <v>79</v>
      </c>
      <c r="L44" s="29" t="s">
        <v>80</v>
      </c>
      <c r="M44" s="96" t="s">
        <v>67</v>
      </c>
      <c r="N44" s="96"/>
    </row>
    <row r="45" spans="1:14" ht="17.25" customHeight="1" x14ac:dyDescent="0.25">
      <c r="B45" s="68" t="s">
        <v>106</v>
      </c>
      <c r="C45" s="140" t="s">
        <v>112</v>
      </c>
      <c r="D45" s="140"/>
      <c r="E45" s="140"/>
      <c r="F45" s="140"/>
      <c r="J45" s="102"/>
      <c r="K45" s="29"/>
      <c r="L45" s="29"/>
      <c r="M45" s="96">
        <f>K45*L45</f>
        <v>0</v>
      </c>
      <c r="N45" s="96"/>
    </row>
    <row r="46" spans="1:14" ht="16.5" customHeight="1" x14ac:dyDescent="0.25">
      <c r="A46"/>
      <c r="C46"/>
      <c r="D46"/>
      <c r="E46"/>
    </row>
    <row r="47" spans="1:14" ht="18.75" x14ac:dyDescent="0.25">
      <c r="A47"/>
      <c r="B47" s="20" t="s">
        <v>64</v>
      </c>
      <c r="C47"/>
      <c r="D47"/>
      <c r="E47"/>
      <c r="J47" s="101" t="s">
        <v>86</v>
      </c>
      <c r="K47" s="31" t="s">
        <v>79</v>
      </c>
      <c r="L47" s="31" t="s">
        <v>80</v>
      </c>
      <c r="M47" s="96" t="s">
        <v>67</v>
      </c>
      <c r="N47" s="96"/>
    </row>
    <row r="48" spans="1:14" x14ac:dyDescent="0.25">
      <c r="H48" s="10"/>
      <c r="J48" s="102"/>
      <c r="K48" s="31"/>
      <c r="L48" s="31"/>
      <c r="M48" s="96">
        <f>K48*L48</f>
        <v>0</v>
      </c>
      <c r="N48" s="96"/>
    </row>
    <row r="50" spans="1:14" x14ac:dyDescent="0.25">
      <c r="J50" s="98" t="s">
        <v>82</v>
      </c>
      <c r="K50" s="98"/>
      <c r="L50" s="98"/>
      <c r="M50" s="98">
        <f>M40+M45+M48</f>
        <v>0</v>
      </c>
      <c r="N50" s="98"/>
    </row>
    <row r="51" spans="1:14" x14ac:dyDescent="0.25">
      <c r="A51" s="66" t="s">
        <v>100</v>
      </c>
      <c r="B51" s="66"/>
      <c r="C51" s="21"/>
      <c r="D51" s="19"/>
      <c r="E51" s="8"/>
      <c r="F51" s="8"/>
    </row>
    <row r="53" spans="1:14" x14ac:dyDescent="0.25">
      <c r="I53" s="10"/>
      <c r="J53" s="10"/>
      <c r="K53" s="10"/>
      <c r="L53" s="10"/>
      <c r="M53" s="10"/>
      <c r="N53" s="10"/>
    </row>
    <row r="54" spans="1:14" x14ac:dyDescent="0.25">
      <c r="A54" s="142" t="s">
        <v>84</v>
      </c>
      <c r="B54" s="142"/>
      <c r="C54" s="142"/>
      <c r="D54" s="139"/>
      <c r="E54" s="139"/>
      <c r="F54" s="8"/>
      <c r="G54" s="35" t="s">
        <v>85</v>
      </c>
      <c r="H54" s="8"/>
      <c r="I54" s="8"/>
      <c r="J54" s="10"/>
      <c r="K54" s="10"/>
      <c r="L54" s="10"/>
      <c r="M54" s="10"/>
      <c r="N54" s="10"/>
    </row>
    <row r="56" spans="1:14" x14ac:dyDescent="0.25">
      <c r="A56" s="141" t="s">
        <v>87</v>
      </c>
      <c r="B56" s="141"/>
      <c r="C56" s="141"/>
      <c r="D56" s="139"/>
      <c r="E56" s="139"/>
      <c r="F56" s="8"/>
      <c r="G56" s="35" t="s">
        <v>87</v>
      </c>
      <c r="H56" s="8"/>
      <c r="I56" s="8"/>
    </row>
  </sheetData>
  <mergeCells count="67">
    <mergeCell ref="I30:J30"/>
    <mergeCell ref="I27:J27"/>
    <mergeCell ref="I28:J28"/>
    <mergeCell ref="I29:J29"/>
    <mergeCell ref="D56:E56"/>
    <mergeCell ref="C40:F40"/>
    <mergeCell ref="C41:F41"/>
    <mergeCell ref="C42:F42"/>
    <mergeCell ref="C43:F43"/>
    <mergeCell ref="C44:F44"/>
    <mergeCell ref="C45:F45"/>
    <mergeCell ref="A56:C56"/>
    <mergeCell ref="I32:J32"/>
    <mergeCell ref="D54:E54"/>
    <mergeCell ref="A54:C54"/>
    <mergeCell ref="J47:J48"/>
    <mergeCell ref="A11:A12"/>
    <mergeCell ref="E11:E12"/>
    <mergeCell ref="K9:N9"/>
    <mergeCell ref="B11:D11"/>
    <mergeCell ref="F11:F12"/>
    <mergeCell ref="G11:G12"/>
    <mergeCell ref="K11:K12"/>
    <mergeCell ref="L11:L12"/>
    <mergeCell ref="M11:M12"/>
    <mergeCell ref="N11:N12"/>
    <mergeCell ref="H11:H12"/>
    <mergeCell ref="I11:J12"/>
    <mergeCell ref="E9:I9"/>
    <mergeCell ref="I13:J13"/>
    <mergeCell ref="I14:J14"/>
    <mergeCell ref="I15:J15"/>
    <mergeCell ref="I16:J16"/>
    <mergeCell ref="I17:J17"/>
    <mergeCell ref="I25:J25"/>
    <mergeCell ref="I26:J26"/>
    <mergeCell ref="I20:J20"/>
    <mergeCell ref="I24:J24"/>
    <mergeCell ref="I18:J18"/>
    <mergeCell ref="I19:J19"/>
    <mergeCell ref="I21:J21"/>
    <mergeCell ref="I22:J22"/>
    <mergeCell ref="I23:J23"/>
    <mergeCell ref="D8:H8"/>
    <mergeCell ref="I8:J8"/>
    <mergeCell ref="A8:C8"/>
    <mergeCell ref="A5:N5"/>
    <mergeCell ref="D6:F6"/>
    <mergeCell ref="H6:I6"/>
    <mergeCell ref="J6:L6"/>
    <mergeCell ref="M6:N6"/>
    <mergeCell ref="K8:N8"/>
    <mergeCell ref="M47:N47"/>
    <mergeCell ref="M48:N48"/>
    <mergeCell ref="I31:J31"/>
    <mergeCell ref="J50:L50"/>
    <mergeCell ref="M50:N50"/>
    <mergeCell ref="I37:J37"/>
    <mergeCell ref="I36:J36"/>
    <mergeCell ref="I35:J35"/>
    <mergeCell ref="J40:L40"/>
    <mergeCell ref="M40:N40"/>
    <mergeCell ref="M44:N44"/>
    <mergeCell ref="J44:J45"/>
    <mergeCell ref="M45:N45"/>
    <mergeCell ref="I34:J34"/>
    <mergeCell ref="I33:J33"/>
  </mergeCells>
  <dataValidations count="6">
    <dataValidation type="list" allowBlank="1" showInputMessage="1" showErrorMessage="1" sqref="B13:B37" xr:uid="{00000000-0002-0000-0000-000000000000}">
      <formula1>INDIRECT("Толщина[Толщина]")</formula1>
    </dataValidation>
    <dataValidation type="list" allowBlank="1" showInputMessage="1" showErrorMessage="1" sqref="I13:J37" xr:uid="{00000000-0002-0000-0000-000001000000}">
      <formula1>INDIRECT("Цвет[Цвет]")</formula1>
    </dataValidation>
    <dataValidation type="list" allowBlank="1" showInputMessage="1" showErrorMessage="1" sqref="F13:F37" xr:uid="{00000000-0002-0000-0000-000002000000}">
      <formula1>INDIRECT("ВидФасада[ВидФасада]")</formula1>
    </dataValidation>
    <dataValidation type="list" allowBlank="1" showInputMessage="1" showErrorMessage="1" sqref="H13:H37" xr:uid="{00000000-0002-0000-0000-000003000000}">
      <formula1>INDIRECT("ОбрТорца[ОбрТорца]")</formula1>
    </dataValidation>
    <dataValidation type="list" allowBlank="1" showInputMessage="1" showErrorMessage="1" sqref="G13:G37" xr:uid="{00000000-0002-0000-0000-000004000000}">
      <formula1>INDIRECT("Фрезеровка[Фрезеровка]")</formula1>
    </dataValidation>
    <dataValidation type="list" allowBlank="1" showInputMessage="1" showErrorMessage="1" sqref="K13:K37" xr:uid="{00000000-0002-0000-0000-000005000000}">
      <formula1>INDIRECT("Патина[Патина]")</formula1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128"/>
  <sheetViews>
    <sheetView workbookViewId="0">
      <selection activeCell="Z6" sqref="Z6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75"/>
      <c r="C2" s="75"/>
      <c r="D2" s="110" t="s">
        <v>113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75"/>
    </row>
    <row r="3" spans="2:24" ht="18.75" x14ac:dyDescent="0.25">
      <c r="B3" s="76"/>
      <c r="C3" s="76"/>
      <c r="D3" s="76"/>
      <c r="E3" s="143" t="s">
        <v>114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2:24" ht="18.75" customHeight="1" x14ac:dyDescent="0.25">
      <c r="B4" s="144" t="s">
        <v>115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2:24" ht="9" customHeight="1" x14ac:dyDescent="0.25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4" ht="45" x14ac:dyDescent="0.25">
      <c r="G6" s="34"/>
      <c r="H6" s="34"/>
      <c r="I6" s="77" t="s">
        <v>0</v>
      </c>
      <c r="J6" s="68" t="s">
        <v>116</v>
      </c>
      <c r="K6" s="78" t="s">
        <v>117</v>
      </c>
      <c r="L6" s="79" t="s">
        <v>8</v>
      </c>
      <c r="M6" s="34"/>
      <c r="N6" s="77" t="s">
        <v>0</v>
      </c>
      <c r="O6" s="68" t="s">
        <v>116</v>
      </c>
      <c r="P6" s="78" t="s">
        <v>117</v>
      </c>
      <c r="Q6" s="79" t="s">
        <v>8</v>
      </c>
    </row>
    <row r="7" spans="2:24" ht="15.75" x14ac:dyDescent="0.25">
      <c r="G7" s="80"/>
      <c r="H7" s="80"/>
      <c r="I7" s="81"/>
      <c r="J7" s="82"/>
      <c r="K7" s="83"/>
      <c r="L7" s="82"/>
      <c r="M7" s="84"/>
      <c r="N7" s="81"/>
      <c r="O7" s="82"/>
      <c r="P7" s="83"/>
      <c r="Q7" s="82"/>
    </row>
    <row r="8" spans="2:24" ht="15.75" x14ac:dyDescent="0.25">
      <c r="G8" s="80"/>
      <c r="H8" s="80"/>
      <c r="I8" s="81"/>
      <c r="J8" s="82"/>
      <c r="K8" s="83"/>
      <c r="L8" s="82"/>
      <c r="M8" s="84"/>
      <c r="N8" s="81"/>
      <c r="O8" s="82"/>
      <c r="P8" s="83"/>
      <c r="Q8" s="82"/>
    </row>
    <row r="9" spans="2:24" ht="15.75" x14ac:dyDescent="0.25">
      <c r="G9" s="80"/>
      <c r="H9" s="80"/>
      <c r="I9" s="81"/>
      <c r="J9" s="82"/>
      <c r="K9" s="83"/>
      <c r="L9" s="82"/>
      <c r="M9" s="84"/>
      <c r="N9" s="81"/>
      <c r="O9" s="82"/>
      <c r="P9" s="83"/>
      <c r="Q9" s="82"/>
    </row>
    <row r="10" spans="2:24" ht="15.75" x14ac:dyDescent="0.25">
      <c r="G10" s="80"/>
      <c r="H10" s="80"/>
      <c r="I10" s="81"/>
      <c r="J10" s="82"/>
      <c r="K10" s="83"/>
      <c r="L10" s="82"/>
      <c r="M10" s="84"/>
      <c r="N10" s="81"/>
      <c r="O10" s="82"/>
      <c r="P10" s="83"/>
      <c r="Q10" s="82"/>
    </row>
    <row r="11" spans="2:24" ht="15.75" x14ac:dyDescent="0.25">
      <c r="G11" s="80"/>
      <c r="H11" s="80"/>
      <c r="I11" s="81"/>
      <c r="J11" s="82"/>
      <c r="K11" s="83"/>
      <c r="L11" s="82"/>
      <c r="M11" s="84"/>
      <c r="N11" s="81"/>
      <c r="O11" s="82"/>
      <c r="P11" s="83"/>
      <c r="Q11" s="82"/>
    </row>
    <row r="12" spans="2:24" ht="15.75" x14ac:dyDescent="0.25">
      <c r="G12" s="80"/>
      <c r="H12" s="80"/>
      <c r="I12" s="81"/>
      <c r="J12" s="82"/>
      <c r="K12" s="83"/>
      <c r="L12" s="82"/>
      <c r="M12" s="84"/>
      <c r="N12" s="81"/>
      <c r="O12" s="82"/>
      <c r="P12" s="83"/>
      <c r="Q12" s="82"/>
    </row>
    <row r="13" spans="2:24" ht="15.75" x14ac:dyDescent="0.25">
      <c r="G13" s="80"/>
      <c r="H13" s="80"/>
      <c r="I13" s="81"/>
      <c r="J13" s="82"/>
      <c r="K13" s="83"/>
      <c r="L13" s="82"/>
      <c r="M13" s="84"/>
      <c r="N13" s="81"/>
      <c r="O13" s="82"/>
      <c r="P13" s="83"/>
      <c r="Q13" s="82"/>
    </row>
    <row r="14" spans="2:24" ht="18" x14ac:dyDescent="0.25">
      <c r="G14" s="80"/>
      <c r="H14" s="80"/>
      <c r="I14" s="81"/>
      <c r="J14" s="82"/>
      <c r="K14" s="83"/>
      <c r="L14" s="82"/>
      <c r="M14" s="84"/>
      <c r="N14" s="81"/>
      <c r="O14" s="82"/>
      <c r="P14" s="83"/>
      <c r="Q14" s="82"/>
      <c r="U14" s="75"/>
    </row>
    <row r="15" spans="2:24" ht="15.75" x14ac:dyDescent="0.25">
      <c r="G15" s="80"/>
      <c r="H15" s="80"/>
      <c r="I15" s="81"/>
      <c r="J15" s="82"/>
      <c r="K15" s="83"/>
      <c r="L15" s="82"/>
      <c r="M15" s="84"/>
      <c r="N15" s="81"/>
      <c r="O15" s="82"/>
      <c r="P15" s="83"/>
      <c r="Q15" s="82"/>
    </row>
    <row r="16" spans="2:24" ht="15.75" x14ac:dyDescent="0.25">
      <c r="G16" s="80"/>
      <c r="H16" s="80"/>
      <c r="I16" s="81"/>
      <c r="J16" s="82"/>
      <c r="K16" s="83"/>
      <c r="L16" s="82"/>
      <c r="M16" s="84"/>
      <c r="N16" s="81"/>
      <c r="O16" s="82"/>
      <c r="P16" s="83"/>
      <c r="Q16" s="82"/>
    </row>
    <row r="17" spans="1:24" ht="15.75" x14ac:dyDescent="0.25">
      <c r="H17" s="80"/>
      <c r="I17" s="81"/>
      <c r="J17" s="82"/>
      <c r="K17" s="83"/>
      <c r="L17" s="82"/>
      <c r="N17" s="81"/>
      <c r="O17" s="82"/>
      <c r="P17" s="83"/>
      <c r="Q17" s="82"/>
    </row>
    <row r="18" spans="1:24" ht="15.75" x14ac:dyDescent="0.25">
      <c r="H18" s="80"/>
      <c r="I18" s="81"/>
      <c r="J18" s="82"/>
      <c r="K18" s="83"/>
      <c r="L18" s="82"/>
      <c r="N18" s="81"/>
      <c r="O18" s="82"/>
      <c r="P18" s="83"/>
      <c r="Q18" s="82"/>
    </row>
    <row r="19" spans="1:24" ht="16.5" thickBot="1" x14ac:dyDescent="0.3">
      <c r="A19" s="85"/>
      <c r="B19" s="85"/>
      <c r="C19" s="85"/>
      <c r="D19" s="85"/>
      <c r="E19" s="85"/>
      <c r="F19" s="85"/>
      <c r="G19" s="85"/>
      <c r="H19" s="86"/>
      <c r="I19" s="86"/>
      <c r="J19" s="86"/>
      <c r="K19" s="86"/>
      <c r="L19" s="86"/>
      <c r="M19" s="85"/>
      <c r="N19" s="86"/>
      <c r="O19" s="86"/>
      <c r="P19" s="86"/>
      <c r="Q19" s="86"/>
      <c r="R19" s="85"/>
      <c r="S19" s="85"/>
      <c r="T19" s="85"/>
      <c r="U19" s="85"/>
      <c r="V19" s="85"/>
      <c r="W19" s="85"/>
      <c r="X19" s="85"/>
    </row>
    <row r="20" spans="1:24" ht="15.75" thickTop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2" spans="1:24" ht="45" x14ac:dyDescent="0.25">
      <c r="H22" s="34"/>
      <c r="I22" s="77" t="s">
        <v>0</v>
      </c>
      <c r="J22" s="68" t="s">
        <v>116</v>
      </c>
      <c r="K22" s="78" t="s">
        <v>117</v>
      </c>
      <c r="L22" s="79" t="s">
        <v>8</v>
      </c>
      <c r="M22" s="34"/>
      <c r="N22" s="77" t="s">
        <v>0</v>
      </c>
      <c r="O22" s="68" t="s">
        <v>116</v>
      </c>
      <c r="P22" s="78" t="s">
        <v>117</v>
      </c>
      <c r="Q22" s="79" t="s">
        <v>8</v>
      </c>
    </row>
    <row r="23" spans="1:24" ht="15.75" x14ac:dyDescent="0.25">
      <c r="H23" s="80"/>
      <c r="I23" s="81"/>
      <c r="J23" s="82"/>
      <c r="K23" s="83"/>
      <c r="L23" s="82"/>
      <c r="M23" s="84"/>
      <c r="N23" s="81"/>
      <c r="O23" s="82"/>
      <c r="P23" s="83"/>
      <c r="Q23" s="82"/>
    </row>
    <row r="24" spans="1:24" ht="15.75" x14ac:dyDescent="0.25">
      <c r="H24" s="80"/>
      <c r="I24" s="81"/>
      <c r="J24" s="82"/>
      <c r="K24" s="83"/>
      <c r="L24" s="82"/>
      <c r="M24" s="84"/>
      <c r="N24" s="81"/>
      <c r="O24" s="82"/>
      <c r="P24" s="83"/>
      <c r="Q24" s="82"/>
    </row>
    <row r="25" spans="1:24" ht="15.75" x14ac:dyDescent="0.25">
      <c r="H25" s="80"/>
      <c r="I25" s="81"/>
      <c r="J25" s="82"/>
      <c r="K25" s="83"/>
      <c r="L25" s="82"/>
      <c r="M25" s="84"/>
      <c r="N25" s="81"/>
      <c r="O25" s="82"/>
      <c r="P25" s="83"/>
      <c r="Q25" s="82"/>
    </row>
    <row r="26" spans="1:24" ht="15.75" x14ac:dyDescent="0.25">
      <c r="H26" s="80"/>
      <c r="I26" s="81"/>
      <c r="J26" s="82"/>
      <c r="K26" s="83"/>
      <c r="L26" s="82"/>
      <c r="M26" s="84"/>
      <c r="N26" s="81"/>
      <c r="O26" s="82"/>
      <c r="P26" s="83"/>
      <c r="Q26" s="82"/>
    </row>
    <row r="27" spans="1:24" ht="15.75" x14ac:dyDescent="0.25">
      <c r="H27" s="80"/>
      <c r="I27" s="81"/>
      <c r="J27" s="82"/>
      <c r="K27" s="83"/>
      <c r="L27" s="82"/>
      <c r="M27" s="84"/>
      <c r="N27" s="81"/>
      <c r="O27" s="82"/>
      <c r="P27" s="83"/>
      <c r="Q27" s="82"/>
    </row>
    <row r="28" spans="1:24" ht="15.75" thickBot="1" x14ac:dyDescent="0.3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15.75" thickTop="1" x14ac:dyDescent="0.25"/>
    <row r="30" spans="1:24" ht="45" x14ac:dyDescent="0.25">
      <c r="H30" s="34"/>
      <c r="I30" s="77" t="s">
        <v>0</v>
      </c>
      <c r="J30" s="68" t="s">
        <v>116</v>
      </c>
      <c r="K30" s="78" t="s">
        <v>117</v>
      </c>
      <c r="L30" s="79" t="s">
        <v>8</v>
      </c>
      <c r="N30" s="77" t="s">
        <v>0</v>
      </c>
      <c r="O30" s="68" t="s">
        <v>116</v>
      </c>
      <c r="P30" s="78" t="s">
        <v>117</v>
      </c>
      <c r="Q30" s="79" t="s">
        <v>8</v>
      </c>
    </row>
    <row r="31" spans="1:24" ht="15.75" x14ac:dyDescent="0.25">
      <c r="H31" s="80"/>
      <c r="I31" s="81"/>
      <c r="J31" s="82"/>
      <c r="K31" s="83"/>
      <c r="L31" s="82"/>
      <c r="N31" s="81"/>
      <c r="O31" s="82"/>
      <c r="P31" s="83"/>
      <c r="Q31" s="82"/>
    </row>
    <row r="32" spans="1:24" ht="15.75" x14ac:dyDescent="0.25">
      <c r="H32" s="80"/>
      <c r="I32" s="81"/>
      <c r="J32" s="82"/>
      <c r="K32" s="83"/>
      <c r="L32" s="82"/>
      <c r="N32" s="81"/>
      <c r="O32" s="82"/>
      <c r="P32" s="83"/>
      <c r="Q32" s="82"/>
    </row>
    <row r="33" spans="1:24" ht="15.75" x14ac:dyDescent="0.25">
      <c r="H33" s="80"/>
      <c r="I33" s="81"/>
      <c r="J33" s="82"/>
      <c r="K33" s="83"/>
      <c r="L33" s="82"/>
      <c r="N33" s="81"/>
      <c r="O33" s="82"/>
      <c r="P33" s="83"/>
      <c r="Q33" s="82"/>
    </row>
    <row r="34" spans="1:24" ht="15.75" x14ac:dyDescent="0.25">
      <c r="H34" s="80"/>
      <c r="I34" s="81"/>
      <c r="J34" s="82"/>
      <c r="K34" s="83"/>
      <c r="L34" s="82"/>
      <c r="N34" s="81"/>
      <c r="O34" s="82"/>
      <c r="P34" s="83"/>
      <c r="Q34" s="82"/>
    </row>
    <row r="35" spans="1:24" ht="15.75" x14ac:dyDescent="0.25">
      <c r="H35" s="80"/>
      <c r="I35" s="81"/>
      <c r="J35" s="82"/>
      <c r="K35" s="83"/>
      <c r="L35" s="82"/>
      <c r="M35" s="34"/>
      <c r="N35" s="81"/>
      <c r="O35" s="82"/>
      <c r="P35" s="83"/>
      <c r="Q35" s="82"/>
    </row>
    <row r="36" spans="1:24" ht="15.75" x14ac:dyDescent="0.25">
      <c r="H36" s="80"/>
      <c r="I36" s="81"/>
      <c r="J36" s="82"/>
      <c r="K36" s="83"/>
      <c r="L36" s="82"/>
      <c r="M36" s="84"/>
      <c r="N36" s="81"/>
      <c r="O36" s="82"/>
      <c r="P36" s="83"/>
      <c r="Q36" s="82"/>
    </row>
    <row r="37" spans="1:24" ht="15.75" x14ac:dyDescent="0.25">
      <c r="H37" s="80"/>
      <c r="I37" s="81"/>
      <c r="J37" s="82"/>
      <c r="K37" s="83"/>
      <c r="L37" s="82"/>
      <c r="M37" s="84"/>
      <c r="N37" s="81"/>
      <c r="O37" s="82"/>
      <c r="P37" s="83"/>
      <c r="Q37" s="82"/>
    </row>
    <row r="38" spans="1:24" ht="15.75" x14ac:dyDescent="0.25">
      <c r="H38" s="80"/>
      <c r="I38" s="81"/>
      <c r="J38" s="82"/>
      <c r="K38" s="83"/>
      <c r="L38" s="82"/>
      <c r="M38" s="84"/>
      <c r="N38" s="81"/>
      <c r="O38" s="82"/>
      <c r="P38" s="83"/>
      <c r="Q38" s="82"/>
    </row>
    <row r="39" spans="1:24" ht="15.75" x14ac:dyDescent="0.25">
      <c r="H39" s="80"/>
      <c r="I39" s="81"/>
      <c r="J39" s="82"/>
      <c r="K39" s="83"/>
      <c r="L39" s="82"/>
      <c r="M39" s="84"/>
      <c r="N39" s="81"/>
      <c r="O39" s="82"/>
      <c r="P39" s="83"/>
      <c r="Q39" s="82"/>
    </row>
    <row r="40" spans="1:24" ht="15.75" x14ac:dyDescent="0.25">
      <c r="H40" s="80"/>
      <c r="I40" s="81"/>
      <c r="J40" s="82"/>
      <c r="K40" s="83"/>
      <c r="L40" s="82"/>
      <c r="M40" s="84"/>
      <c r="N40" s="81"/>
      <c r="O40" s="82"/>
      <c r="P40" s="83"/>
      <c r="Q40" s="82"/>
    </row>
    <row r="41" spans="1:24" ht="15.75" x14ac:dyDescent="0.25">
      <c r="H41" s="80"/>
      <c r="I41" s="81"/>
      <c r="J41" s="82"/>
      <c r="K41" s="83"/>
      <c r="L41" s="82"/>
      <c r="M41" s="84"/>
      <c r="N41" s="81"/>
      <c r="O41" s="82"/>
      <c r="P41" s="83"/>
      <c r="Q41" s="82"/>
    </row>
    <row r="42" spans="1:24" ht="15.75" x14ac:dyDescent="0.25">
      <c r="H42" s="80"/>
      <c r="I42" s="81"/>
      <c r="J42" s="82"/>
      <c r="K42" s="83"/>
      <c r="L42" s="82"/>
      <c r="M42" s="84"/>
      <c r="N42" s="81"/>
      <c r="O42" s="82"/>
      <c r="P42" s="83"/>
      <c r="Q42" s="82"/>
    </row>
    <row r="44" spans="1:24" ht="15.75" thickBot="1" x14ac:dyDescent="0.3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ht="15.75" thickTop="1" x14ac:dyDescent="0.25"/>
    <row r="47" spans="1:24" ht="45" x14ac:dyDescent="0.25">
      <c r="I47" s="77" t="s">
        <v>0</v>
      </c>
      <c r="J47" s="68" t="s">
        <v>116</v>
      </c>
      <c r="K47" s="78" t="s">
        <v>117</v>
      </c>
      <c r="L47" s="79" t="s">
        <v>8</v>
      </c>
      <c r="M47" s="34"/>
      <c r="N47" s="77" t="s">
        <v>0</v>
      </c>
      <c r="O47" s="68" t="s">
        <v>116</v>
      </c>
      <c r="P47" s="78" t="s">
        <v>117</v>
      </c>
      <c r="Q47" s="79" t="s">
        <v>8</v>
      </c>
    </row>
    <row r="48" spans="1:24" ht="15.75" x14ac:dyDescent="0.25">
      <c r="I48" s="81"/>
      <c r="J48" s="82"/>
      <c r="K48" s="83"/>
      <c r="L48" s="82"/>
      <c r="M48" s="84"/>
      <c r="N48" s="81"/>
      <c r="O48" s="82"/>
      <c r="P48" s="83"/>
      <c r="Q48" s="82"/>
    </row>
    <row r="49" spans="1:24" ht="15.75" x14ac:dyDescent="0.25">
      <c r="I49" s="81"/>
      <c r="J49" s="82"/>
      <c r="K49" s="83"/>
      <c r="L49" s="82"/>
      <c r="M49" s="84"/>
      <c r="N49" s="81"/>
      <c r="O49" s="82"/>
      <c r="P49" s="83"/>
      <c r="Q49" s="82"/>
    </row>
    <row r="50" spans="1:24" ht="15.75" x14ac:dyDescent="0.25">
      <c r="I50" s="81"/>
      <c r="J50" s="82"/>
      <c r="K50" s="83"/>
      <c r="L50" s="82"/>
      <c r="M50" s="84"/>
      <c r="N50" s="81"/>
      <c r="O50" s="82"/>
      <c r="P50" s="83"/>
      <c r="Q50" s="82"/>
    </row>
    <row r="51" spans="1:24" ht="15.75" x14ac:dyDescent="0.25">
      <c r="I51" s="81"/>
      <c r="J51" s="82"/>
      <c r="K51" s="83"/>
      <c r="L51" s="82"/>
      <c r="M51" s="84"/>
      <c r="N51" s="81"/>
      <c r="O51" s="82"/>
      <c r="P51" s="83"/>
      <c r="Q51" s="82"/>
    </row>
    <row r="52" spans="1:24" ht="15.75" x14ac:dyDescent="0.25">
      <c r="I52" s="81"/>
      <c r="J52" s="82"/>
      <c r="K52" s="83"/>
      <c r="L52" s="82"/>
      <c r="M52" s="84"/>
      <c r="N52" s="81"/>
      <c r="O52" s="82"/>
      <c r="P52" s="83"/>
      <c r="Q52" s="82"/>
    </row>
    <row r="53" spans="1:24" ht="15.75" x14ac:dyDescent="0.25">
      <c r="I53" s="81"/>
      <c r="J53" s="82"/>
      <c r="K53" s="83"/>
      <c r="L53" s="82"/>
      <c r="M53" s="84"/>
      <c r="N53" s="81"/>
      <c r="O53" s="82"/>
      <c r="P53" s="83"/>
      <c r="Q53" s="82"/>
    </row>
    <row r="56" spans="1:24" ht="15.75" thickBot="1" x14ac:dyDescent="0.3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ht="15.75" thickTop="1" x14ac:dyDescent="0.25"/>
    <row r="58" spans="1:24" ht="45" x14ac:dyDescent="0.25">
      <c r="I58" s="77" t="s">
        <v>0</v>
      </c>
      <c r="J58" s="68" t="s">
        <v>116</v>
      </c>
      <c r="K58" s="78" t="s">
        <v>117</v>
      </c>
      <c r="L58" s="79" t="s">
        <v>8</v>
      </c>
      <c r="N58" s="77" t="s">
        <v>0</v>
      </c>
      <c r="O58" s="68" t="s">
        <v>116</v>
      </c>
      <c r="P58" s="78" t="s">
        <v>117</v>
      </c>
      <c r="Q58" s="79" t="s">
        <v>8</v>
      </c>
    </row>
    <row r="59" spans="1:24" ht="15.75" x14ac:dyDescent="0.25">
      <c r="I59" s="81"/>
      <c r="J59" s="82"/>
      <c r="K59" s="83"/>
      <c r="L59" s="82"/>
      <c r="N59" s="81"/>
      <c r="O59" s="82"/>
      <c r="P59" s="83"/>
      <c r="Q59" s="82"/>
    </row>
    <row r="60" spans="1:24" ht="15.75" x14ac:dyDescent="0.25">
      <c r="I60" s="81"/>
      <c r="J60" s="82"/>
      <c r="K60" s="83"/>
      <c r="L60" s="82"/>
      <c r="N60" s="81"/>
      <c r="O60" s="82"/>
      <c r="P60" s="83"/>
      <c r="Q60" s="82"/>
    </row>
    <row r="61" spans="1:24" ht="15.75" x14ac:dyDescent="0.25">
      <c r="I61" s="81"/>
      <c r="J61" s="82"/>
      <c r="K61" s="83"/>
      <c r="L61" s="82"/>
      <c r="N61" s="81"/>
      <c r="O61" s="82"/>
      <c r="P61" s="83"/>
      <c r="Q61" s="82"/>
    </row>
    <row r="62" spans="1:24" ht="15.75" x14ac:dyDescent="0.25">
      <c r="I62" s="81"/>
      <c r="J62" s="82"/>
      <c r="K62" s="83"/>
      <c r="L62" s="82"/>
      <c r="N62" s="81"/>
      <c r="O62" s="82"/>
      <c r="P62" s="83"/>
      <c r="Q62" s="82"/>
    </row>
    <row r="63" spans="1:24" ht="15.75" x14ac:dyDescent="0.25">
      <c r="I63" s="81"/>
      <c r="J63" s="82"/>
      <c r="K63" s="83"/>
      <c r="L63" s="82"/>
      <c r="M63" s="34"/>
      <c r="N63" s="81"/>
      <c r="O63" s="82"/>
      <c r="P63" s="83"/>
      <c r="Q63" s="82"/>
    </row>
    <row r="64" spans="1:24" ht="15.75" x14ac:dyDescent="0.25">
      <c r="I64" s="81"/>
      <c r="J64" s="82"/>
      <c r="K64" s="83"/>
      <c r="L64" s="82"/>
      <c r="M64" s="84"/>
      <c r="N64" s="81"/>
      <c r="O64" s="82"/>
      <c r="P64" s="83"/>
      <c r="Q64" s="82"/>
    </row>
    <row r="65" spans="1:24" ht="15.75" x14ac:dyDescent="0.25">
      <c r="I65" s="81"/>
      <c r="J65" s="82"/>
      <c r="K65" s="83"/>
      <c r="L65" s="82"/>
      <c r="M65" s="84"/>
      <c r="N65" s="81"/>
      <c r="O65" s="82"/>
      <c r="P65" s="83"/>
      <c r="Q65" s="82"/>
    </row>
    <row r="66" spans="1:24" ht="15.75" x14ac:dyDescent="0.25">
      <c r="I66" s="81"/>
      <c r="J66" s="82"/>
      <c r="K66" s="83"/>
      <c r="L66" s="82"/>
      <c r="M66" s="84"/>
      <c r="N66" s="81"/>
      <c r="O66" s="82"/>
      <c r="P66" s="83"/>
      <c r="Q66" s="82"/>
    </row>
    <row r="67" spans="1:24" ht="15.75" x14ac:dyDescent="0.25">
      <c r="I67" s="81"/>
      <c r="J67" s="82"/>
      <c r="K67" s="83"/>
      <c r="L67" s="82"/>
      <c r="M67" s="84"/>
      <c r="N67" s="81"/>
      <c r="O67" s="82"/>
      <c r="P67" s="83"/>
      <c r="Q67" s="82"/>
    </row>
    <row r="68" spans="1:24" ht="15.75" x14ac:dyDescent="0.25">
      <c r="I68" s="81"/>
      <c r="J68" s="82"/>
      <c r="K68" s="83"/>
      <c r="L68" s="82"/>
      <c r="M68" s="84"/>
      <c r="N68" s="81"/>
      <c r="O68" s="82"/>
      <c r="P68" s="83"/>
      <c r="Q68" s="82"/>
    </row>
    <row r="69" spans="1:24" ht="15.75" x14ac:dyDescent="0.25">
      <c r="I69" s="81"/>
      <c r="J69" s="82"/>
      <c r="K69" s="83"/>
      <c r="L69" s="82"/>
      <c r="M69" s="84"/>
      <c r="N69" s="81"/>
      <c r="O69" s="82"/>
      <c r="P69" s="83"/>
      <c r="Q69" s="82"/>
    </row>
    <row r="70" spans="1:24" ht="15.75" x14ac:dyDescent="0.25">
      <c r="I70" s="81"/>
      <c r="J70" s="82"/>
      <c r="K70" s="83"/>
      <c r="L70" s="82"/>
      <c r="M70" s="84"/>
      <c r="N70" s="81"/>
      <c r="O70" s="82"/>
      <c r="P70" s="83"/>
      <c r="Q70" s="82"/>
    </row>
    <row r="71" spans="1:24" ht="15.75" thickBot="1" x14ac:dyDescent="0.3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1:24" ht="15.75" thickTop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4" spans="1:24" ht="45" x14ac:dyDescent="0.25">
      <c r="I74" s="77" t="s">
        <v>0</v>
      </c>
      <c r="J74" s="68" t="s">
        <v>116</v>
      </c>
      <c r="K74" s="78" t="s">
        <v>117</v>
      </c>
      <c r="L74" s="79" t="s">
        <v>8</v>
      </c>
      <c r="M74" s="34"/>
      <c r="N74" s="77" t="s">
        <v>0</v>
      </c>
      <c r="O74" s="68" t="s">
        <v>116</v>
      </c>
      <c r="P74" s="78" t="s">
        <v>117</v>
      </c>
      <c r="Q74" s="79" t="s">
        <v>8</v>
      </c>
    </row>
    <row r="75" spans="1:24" ht="15.75" x14ac:dyDescent="0.25">
      <c r="I75" s="81"/>
      <c r="J75" s="82"/>
      <c r="K75" s="83"/>
      <c r="L75" s="82"/>
      <c r="M75" s="84"/>
      <c r="N75" s="81"/>
      <c r="O75" s="82"/>
      <c r="P75" s="83"/>
      <c r="Q75" s="82"/>
    </row>
    <row r="76" spans="1:24" ht="15.75" x14ac:dyDescent="0.25">
      <c r="I76" s="81"/>
      <c r="J76" s="82"/>
      <c r="K76" s="83"/>
      <c r="L76" s="82"/>
      <c r="M76" s="84"/>
      <c r="N76" s="81"/>
      <c r="O76" s="82"/>
      <c r="P76" s="83"/>
      <c r="Q76" s="82"/>
    </row>
    <row r="77" spans="1:24" ht="15.75" x14ac:dyDescent="0.25">
      <c r="I77" s="81"/>
      <c r="J77" s="82"/>
      <c r="K77" s="83"/>
      <c r="L77" s="82"/>
      <c r="M77" s="84"/>
      <c r="N77" s="81"/>
      <c r="O77" s="82"/>
      <c r="P77" s="83"/>
      <c r="Q77" s="82"/>
    </row>
    <row r="78" spans="1:24" ht="15.75" x14ac:dyDescent="0.25">
      <c r="I78" s="81"/>
      <c r="J78" s="82"/>
      <c r="K78" s="83"/>
      <c r="L78" s="82"/>
      <c r="M78" s="84"/>
      <c r="N78" s="81"/>
      <c r="O78" s="82"/>
      <c r="P78" s="83"/>
      <c r="Q78" s="82"/>
    </row>
    <row r="79" spans="1:24" ht="15.75" x14ac:dyDescent="0.25">
      <c r="I79" s="81"/>
      <c r="J79" s="82"/>
      <c r="K79" s="83"/>
      <c r="L79" s="82"/>
      <c r="M79" s="84"/>
      <c r="N79" s="81"/>
      <c r="O79" s="82"/>
      <c r="P79" s="83"/>
      <c r="Q79" s="82"/>
    </row>
    <row r="80" spans="1:24" ht="15.75" x14ac:dyDescent="0.25">
      <c r="I80" s="81"/>
      <c r="J80" s="82"/>
      <c r="K80" s="83"/>
      <c r="L80" s="82"/>
      <c r="M80" s="84"/>
      <c r="N80" s="81"/>
      <c r="O80" s="82"/>
      <c r="P80" s="83"/>
      <c r="Q80" s="82"/>
    </row>
    <row r="84" spans="1:24" ht="15.75" thickBot="1" x14ac:dyDescent="0.3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1:24" ht="15.75" thickTop="1" x14ac:dyDescent="0.25"/>
    <row r="86" spans="1:24" ht="45" x14ac:dyDescent="0.25">
      <c r="I86" s="77" t="s">
        <v>0</v>
      </c>
      <c r="J86" s="68" t="s">
        <v>116</v>
      </c>
      <c r="K86" s="78" t="s">
        <v>117</v>
      </c>
      <c r="L86" s="79" t="s">
        <v>8</v>
      </c>
      <c r="N86" s="77" t="s">
        <v>0</v>
      </c>
      <c r="O86" s="68" t="s">
        <v>116</v>
      </c>
      <c r="P86" s="78" t="s">
        <v>117</v>
      </c>
      <c r="Q86" s="79" t="s">
        <v>8</v>
      </c>
    </row>
    <row r="87" spans="1:24" ht="15.75" x14ac:dyDescent="0.25">
      <c r="I87" s="81"/>
      <c r="J87" s="82"/>
      <c r="K87" s="83"/>
      <c r="L87" s="82"/>
      <c r="N87" s="81"/>
      <c r="O87" s="82"/>
      <c r="P87" s="83"/>
      <c r="Q87" s="82"/>
    </row>
    <row r="88" spans="1:24" ht="15.75" x14ac:dyDescent="0.25">
      <c r="I88" s="81"/>
      <c r="J88" s="82"/>
      <c r="K88" s="83"/>
      <c r="L88" s="82"/>
      <c r="N88" s="81"/>
      <c r="O88" s="82"/>
      <c r="P88" s="83"/>
      <c r="Q88" s="82"/>
    </row>
    <row r="89" spans="1:24" ht="15.75" x14ac:dyDescent="0.25">
      <c r="I89" s="81"/>
      <c r="J89" s="82"/>
      <c r="K89" s="83"/>
      <c r="L89" s="82"/>
      <c r="N89" s="81"/>
      <c r="O89" s="82"/>
      <c r="P89" s="83"/>
      <c r="Q89" s="82"/>
    </row>
    <row r="90" spans="1:24" ht="15.75" x14ac:dyDescent="0.25">
      <c r="I90" s="81"/>
      <c r="J90" s="82"/>
      <c r="K90" s="83"/>
      <c r="L90" s="82"/>
      <c r="N90" s="81"/>
      <c r="O90" s="82"/>
      <c r="P90" s="83"/>
      <c r="Q90" s="82"/>
    </row>
    <row r="91" spans="1:24" ht="15.75" x14ac:dyDescent="0.25">
      <c r="I91" s="81"/>
      <c r="J91" s="82"/>
      <c r="K91" s="83"/>
      <c r="L91" s="82"/>
      <c r="M91" s="34"/>
      <c r="N91" s="81"/>
      <c r="O91" s="82"/>
      <c r="P91" s="83"/>
      <c r="Q91" s="82"/>
    </row>
    <row r="92" spans="1:24" ht="15.75" x14ac:dyDescent="0.25">
      <c r="I92" s="81"/>
      <c r="J92" s="82"/>
      <c r="K92" s="83"/>
      <c r="L92" s="82"/>
      <c r="M92" s="84"/>
      <c r="N92" s="81"/>
      <c r="O92" s="82"/>
      <c r="P92" s="83"/>
      <c r="Q92" s="82"/>
    </row>
    <row r="93" spans="1:24" ht="15.75" x14ac:dyDescent="0.25">
      <c r="I93" s="81"/>
      <c r="J93" s="82"/>
      <c r="K93" s="83"/>
      <c r="L93" s="82"/>
      <c r="M93" s="84"/>
      <c r="N93" s="81"/>
      <c r="O93" s="82"/>
      <c r="P93" s="83"/>
      <c r="Q93" s="82"/>
    </row>
    <row r="94" spans="1:24" ht="15.75" x14ac:dyDescent="0.25">
      <c r="I94" s="81"/>
      <c r="J94" s="82"/>
      <c r="K94" s="83"/>
      <c r="L94" s="82"/>
      <c r="M94" s="84"/>
      <c r="N94" s="81"/>
      <c r="O94" s="82"/>
      <c r="P94" s="83"/>
      <c r="Q94" s="82"/>
    </row>
    <row r="95" spans="1:24" ht="15.75" x14ac:dyDescent="0.25">
      <c r="I95" s="81"/>
      <c r="J95" s="82"/>
      <c r="K95" s="83"/>
      <c r="L95" s="82"/>
      <c r="M95" s="84"/>
      <c r="N95" s="81"/>
      <c r="O95" s="82"/>
      <c r="P95" s="83"/>
      <c r="Q95" s="82"/>
    </row>
    <row r="96" spans="1:24" ht="15.75" x14ac:dyDescent="0.25">
      <c r="I96" s="81"/>
      <c r="J96" s="82"/>
      <c r="K96" s="83"/>
      <c r="L96" s="82"/>
      <c r="M96" s="84"/>
      <c r="N96" s="81"/>
      <c r="O96" s="82"/>
      <c r="P96" s="83"/>
      <c r="Q96" s="82"/>
    </row>
    <row r="97" spans="9:17" ht="15.75" x14ac:dyDescent="0.25">
      <c r="I97" s="81"/>
      <c r="J97" s="82"/>
      <c r="K97" s="83"/>
      <c r="L97" s="82"/>
      <c r="M97" s="84"/>
      <c r="N97" s="81"/>
      <c r="O97" s="82"/>
      <c r="P97" s="83"/>
      <c r="Q97" s="82"/>
    </row>
    <row r="98" spans="9:17" ht="15.75" x14ac:dyDescent="0.25">
      <c r="I98" s="81"/>
      <c r="J98" s="82"/>
      <c r="K98" s="83"/>
      <c r="L98" s="82"/>
      <c r="M98" s="84"/>
      <c r="N98" s="81"/>
      <c r="O98" s="82"/>
      <c r="P98" s="83"/>
      <c r="Q98" s="82"/>
    </row>
    <row r="114" spans="1:24" ht="15.75" thickBot="1" x14ac:dyDescent="0.3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1:24" ht="15.75" thickTop="1" x14ac:dyDescent="0.25"/>
    <row r="116" spans="1:24" ht="45" x14ac:dyDescent="0.25">
      <c r="I116" s="77" t="s">
        <v>0</v>
      </c>
      <c r="J116" s="68" t="s">
        <v>116</v>
      </c>
      <c r="K116" s="78" t="s">
        <v>117</v>
      </c>
      <c r="L116" s="79" t="s">
        <v>8</v>
      </c>
      <c r="N116" s="77" t="s">
        <v>0</v>
      </c>
      <c r="O116" s="68" t="s">
        <v>116</v>
      </c>
      <c r="P116" s="78" t="s">
        <v>117</v>
      </c>
      <c r="Q116" s="79" t="s">
        <v>8</v>
      </c>
    </row>
    <row r="117" spans="1:24" ht="15.75" x14ac:dyDescent="0.25">
      <c r="I117" s="81"/>
      <c r="J117" s="82"/>
      <c r="K117" s="83"/>
      <c r="L117" s="82"/>
      <c r="N117" s="81"/>
      <c r="O117" s="82"/>
      <c r="P117" s="83"/>
      <c r="Q117" s="82"/>
    </row>
    <row r="118" spans="1:24" ht="15.75" x14ac:dyDescent="0.25">
      <c r="I118" s="81"/>
      <c r="J118" s="82"/>
      <c r="K118" s="83"/>
      <c r="L118" s="82"/>
      <c r="N118" s="81"/>
      <c r="O118" s="82"/>
      <c r="P118" s="83"/>
      <c r="Q118" s="82"/>
    </row>
    <row r="119" spans="1:24" ht="15.75" x14ac:dyDescent="0.25">
      <c r="I119" s="81"/>
      <c r="J119" s="82"/>
      <c r="K119" s="83"/>
      <c r="L119" s="82"/>
      <c r="N119" s="81"/>
      <c r="O119" s="82"/>
      <c r="P119" s="83"/>
      <c r="Q119" s="82"/>
    </row>
    <row r="120" spans="1:24" ht="15.75" x14ac:dyDescent="0.25">
      <c r="I120" s="81"/>
      <c r="J120" s="82"/>
      <c r="K120" s="83"/>
      <c r="L120" s="82"/>
      <c r="N120" s="81"/>
      <c r="O120" s="82"/>
      <c r="P120" s="83"/>
      <c r="Q120" s="82"/>
    </row>
    <row r="121" spans="1:24" ht="15.75" x14ac:dyDescent="0.25">
      <c r="I121" s="81"/>
      <c r="J121" s="82"/>
      <c r="K121" s="83"/>
      <c r="L121" s="82"/>
      <c r="M121" s="34"/>
      <c r="N121" s="81"/>
      <c r="O121" s="82"/>
      <c r="P121" s="83"/>
      <c r="Q121" s="82"/>
    </row>
    <row r="122" spans="1:24" ht="15.75" x14ac:dyDescent="0.25">
      <c r="I122" s="81"/>
      <c r="J122" s="82"/>
      <c r="K122" s="83"/>
      <c r="L122" s="82"/>
      <c r="M122" s="84"/>
      <c r="N122" s="81"/>
      <c r="O122" s="82"/>
      <c r="P122" s="83"/>
      <c r="Q122" s="82"/>
    </row>
    <row r="123" spans="1:24" ht="15.75" x14ac:dyDescent="0.25">
      <c r="I123" s="81"/>
      <c r="J123" s="82"/>
      <c r="K123" s="83"/>
      <c r="L123" s="82"/>
      <c r="M123" s="84"/>
      <c r="N123" s="81"/>
      <c r="O123" s="82"/>
      <c r="P123" s="83"/>
      <c r="Q123" s="82"/>
    </row>
    <row r="124" spans="1:24" ht="15.75" x14ac:dyDescent="0.25">
      <c r="I124" s="81"/>
      <c r="J124" s="82"/>
      <c r="K124" s="83"/>
      <c r="L124" s="82"/>
      <c r="M124" s="84"/>
      <c r="N124" s="81"/>
      <c r="O124" s="82"/>
      <c r="P124" s="83"/>
      <c r="Q124" s="82"/>
    </row>
    <row r="125" spans="1:24" ht="15.75" x14ac:dyDescent="0.25">
      <c r="I125" s="81"/>
      <c r="J125" s="82"/>
      <c r="K125" s="83"/>
      <c r="L125" s="82"/>
      <c r="M125" s="84"/>
      <c r="N125" s="81"/>
      <c r="O125" s="82"/>
      <c r="P125" s="83"/>
      <c r="Q125" s="82"/>
    </row>
    <row r="126" spans="1:24" ht="15.75" x14ac:dyDescent="0.25">
      <c r="I126" s="81"/>
      <c r="J126" s="82"/>
      <c r="K126" s="83"/>
      <c r="L126" s="82"/>
      <c r="M126" s="84"/>
      <c r="N126" s="81"/>
      <c r="O126" s="82"/>
      <c r="P126" s="83"/>
      <c r="Q126" s="82"/>
    </row>
    <row r="127" spans="1:24" ht="15.75" x14ac:dyDescent="0.25">
      <c r="I127" s="81"/>
      <c r="J127" s="82"/>
      <c r="K127" s="83"/>
      <c r="L127" s="82"/>
      <c r="M127" s="84"/>
      <c r="N127" s="81"/>
      <c r="O127" s="82"/>
      <c r="P127" s="83"/>
      <c r="Q127" s="82"/>
    </row>
    <row r="128" spans="1:24" ht="15.75" x14ac:dyDescent="0.25">
      <c r="I128" s="81"/>
      <c r="J128" s="82"/>
      <c r="K128" s="83"/>
      <c r="L128" s="82"/>
      <c r="M128" s="84"/>
      <c r="N128" s="81"/>
      <c r="O128" s="82"/>
      <c r="P128" s="83"/>
      <c r="Q128" s="82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88"/>
  <sheetViews>
    <sheetView zoomScaleNormal="100" workbookViewId="0">
      <selection activeCell="I16" sqref="I16"/>
    </sheetView>
  </sheetViews>
  <sheetFormatPr defaultRowHeight="15" x14ac:dyDescent="0.2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 x14ac:dyDescent="0.25">
      <c r="G1" s="7" t="s">
        <v>46</v>
      </c>
      <c r="H1" s="7"/>
      <c r="I1" s="7"/>
      <c r="J1" s="7"/>
    </row>
    <row r="3" spans="2:17" x14ac:dyDescent="0.25">
      <c r="B3" t="s">
        <v>70</v>
      </c>
      <c r="D3" t="s">
        <v>48</v>
      </c>
      <c r="G3" t="s">
        <v>45</v>
      </c>
      <c r="I3" t="s">
        <v>51</v>
      </c>
      <c r="L3" t="s">
        <v>9</v>
      </c>
      <c r="P3" t="s">
        <v>72</v>
      </c>
    </row>
    <row r="4" spans="2:17" x14ac:dyDescent="0.25">
      <c r="B4" s="46"/>
      <c r="C4" s="22"/>
      <c r="D4" s="22"/>
      <c r="E4" s="22"/>
      <c r="F4" s="22"/>
      <c r="G4" s="69"/>
      <c r="H4" s="23"/>
      <c r="I4" s="22"/>
      <c r="J4" s="23"/>
      <c r="K4" s="22"/>
      <c r="L4" s="88"/>
      <c r="M4" s="25"/>
      <c r="N4" s="25"/>
      <c r="O4" s="22"/>
      <c r="P4" s="22"/>
    </row>
    <row r="5" spans="2:17" x14ac:dyDescent="0.25">
      <c r="B5" s="46">
        <v>10</v>
      </c>
      <c r="C5" s="22"/>
      <c r="D5" s="22" t="s">
        <v>2</v>
      </c>
      <c r="E5" s="22"/>
      <c r="F5" s="22"/>
      <c r="G5" s="70" t="s">
        <v>1</v>
      </c>
      <c r="H5" s="23"/>
      <c r="I5" s="22" t="s">
        <v>54</v>
      </c>
      <c r="J5" s="23"/>
      <c r="K5" s="22"/>
      <c r="L5" s="89" t="s">
        <v>210</v>
      </c>
      <c r="M5" s="26"/>
      <c r="N5" s="26"/>
      <c r="O5" s="22"/>
      <c r="P5" s="48" t="s">
        <v>101</v>
      </c>
      <c r="Q5" s="49"/>
    </row>
    <row r="6" spans="2:17" x14ac:dyDescent="0.25">
      <c r="B6" s="46">
        <v>16</v>
      </c>
      <c r="C6" s="22"/>
      <c r="D6" s="22" t="s">
        <v>6</v>
      </c>
      <c r="E6" s="22"/>
      <c r="F6" s="22"/>
      <c r="G6" s="69"/>
      <c r="H6" s="23"/>
      <c r="I6" s="22" t="s">
        <v>52</v>
      </c>
      <c r="J6" s="23"/>
      <c r="K6" s="22"/>
      <c r="L6" s="88"/>
      <c r="M6" s="27"/>
      <c r="N6" s="27"/>
      <c r="O6" s="22"/>
      <c r="P6" s="48" t="s">
        <v>102</v>
      </c>
      <c r="Q6" s="49"/>
    </row>
    <row r="7" spans="2:17" x14ac:dyDescent="0.25">
      <c r="B7" s="47">
        <v>19</v>
      </c>
      <c r="C7" s="22"/>
      <c r="D7" s="22" t="s">
        <v>77</v>
      </c>
      <c r="E7" s="22"/>
      <c r="F7" s="22"/>
      <c r="G7" s="91" t="s">
        <v>284</v>
      </c>
      <c r="H7" s="23"/>
      <c r="I7" s="22" t="s">
        <v>53</v>
      </c>
      <c r="J7" s="23"/>
      <c r="K7" s="22"/>
      <c r="L7" s="87" t="s">
        <v>134</v>
      </c>
      <c r="M7" s="27"/>
      <c r="N7" s="26">
        <v>1</v>
      </c>
      <c r="O7" s="22"/>
      <c r="P7" s="48" t="s">
        <v>103</v>
      </c>
      <c r="Q7" s="49"/>
    </row>
    <row r="8" spans="2:17" x14ac:dyDescent="0.25">
      <c r="B8" s="47">
        <v>22</v>
      </c>
      <c r="C8" s="22"/>
      <c r="D8" s="22" t="s">
        <v>78</v>
      </c>
      <c r="E8" s="22"/>
      <c r="F8" s="22"/>
      <c r="G8" s="71"/>
      <c r="H8" s="23"/>
      <c r="I8" s="22" t="s">
        <v>88</v>
      </c>
      <c r="J8" s="23"/>
      <c r="K8" s="22"/>
      <c r="L8" s="87" t="s">
        <v>120</v>
      </c>
      <c r="M8" s="26"/>
      <c r="N8" s="27">
        <v>2</v>
      </c>
      <c r="O8" s="22"/>
      <c r="P8" s="48"/>
      <c r="Q8" s="49"/>
    </row>
    <row r="9" spans="2:17" x14ac:dyDescent="0.25">
      <c r="B9" s="47">
        <v>25</v>
      </c>
      <c r="C9" s="22"/>
      <c r="D9" s="22" t="s">
        <v>89</v>
      </c>
      <c r="E9" s="22"/>
      <c r="F9" s="22"/>
      <c r="G9" s="70" t="s">
        <v>90</v>
      </c>
      <c r="H9" s="23"/>
      <c r="I9" s="22" t="s">
        <v>96</v>
      </c>
      <c r="J9" s="23"/>
      <c r="K9" s="22"/>
      <c r="L9" s="87" t="s">
        <v>141</v>
      </c>
      <c r="M9" s="26"/>
      <c r="N9" s="26">
        <v>3</v>
      </c>
      <c r="O9" s="22"/>
      <c r="P9" s="48" t="s">
        <v>104</v>
      </c>
      <c r="Q9" s="49"/>
    </row>
    <row r="10" spans="2:17" ht="30" x14ac:dyDescent="0.25">
      <c r="B10" s="22"/>
      <c r="C10" s="22"/>
      <c r="D10" s="22" t="s">
        <v>71</v>
      </c>
      <c r="E10" s="22"/>
      <c r="F10" s="22"/>
      <c r="G10" s="69" t="s">
        <v>10</v>
      </c>
      <c r="H10" s="23"/>
      <c r="I10" s="22" t="s">
        <v>347</v>
      </c>
      <c r="J10" s="23"/>
      <c r="K10" s="22"/>
      <c r="L10" s="87" t="s">
        <v>118</v>
      </c>
      <c r="M10" s="26"/>
      <c r="N10" s="27">
        <v>4</v>
      </c>
      <c r="O10" s="22"/>
      <c r="P10" s="48" t="s">
        <v>105</v>
      </c>
      <c r="Q10" s="49"/>
    </row>
    <row r="11" spans="2:17" x14ac:dyDescent="0.25">
      <c r="B11" s="22"/>
      <c r="C11" s="22"/>
      <c r="D11" s="22" t="s">
        <v>76</v>
      </c>
      <c r="E11" s="22"/>
      <c r="F11" s="22"/>
      <c r="G11" s="72" t="s">
        <v>11</v>
      </c>
      <c r="H11" s="23"/>
      <c r="I11" s="22"/>
      <c r="J11" s="23"/>
      <c r="K11" s="22"/>
      <c r="L11" s="87" t="s">
        <v>139</v>
      </c>
      <c r="M11" s="26"/>
      <c r="N11" s="26">
        <v>5</v>
      </c>
      <c r="O11" s="22"/>
      <c r="P11" s="48" t="s">
        <v>106</v>
      </c>
      <c r="Q11" s="49"/>
    </row>
    <row r="12" spans="2:17" x14ac:dyDescent="0.25">
      <c r="B12" s="22"/>
      <c r="C12" s="22"/>
      <c r="D12" s="22" t="s">
        <v>97</v>
      </c>
      <c r="E12" s="22"/>
      <c r="F12" s="22"/>
      <c r="G12" s="69" t="s">
        <v>7</v>
      </c>
      <c r="H12" s="23"/>
      <c r="I12" s="23"/>
      <c r="J12" s="23"/>
      <c r="K12" s="22"/>
      <c r="L12" s="87" t="s">
        <v>153</v>
      </c>
      <c r="M12" s="26"/>
      <c r="N12" s="27">
        <v>6</v>
      </c>
      <c r="O12" s="22"/>
      <c r="P12" s="48"/>
      <c r="Q12" s="49"/>
    </row>
    <row r="13" spans="2:17" x14ac:dyDescent="0.25">
      <c r="B13" s="22"/>
      <c r="C13" s="22"/>
      <c r="D13" s="22"/>
      <c r="E13" s="22"/>
      <c r="F13" s="22"/>
      <c r="G13" s="72" t="s">
        <v>12</v>
      </c>
      <c r="H13" s="23"/>
      <c r="I13" s="23"/>
      <c r="J13" s="23"/>
      <c r="K13" s="22"/>
      <c r="L13" s="87" t="s">
        <v>132</v>
      </c>
      <c r="M13" s="26"/>
      <c r="N13" s="26">
        <v>7</v>
      </c>
      <c r="O13" s="22"/>
      <c r="P13" s="48"/>
    </row>
    <row r="14" spans="2:17" x14ac:dyDescent="0.25">
      <c r="B14" s="22"/>
      <c r="C14" s="22"/>
      <c r="D14" s="22" t="s">
        <v>282</v>
      </c>
      <c r="E14" s="22"/>
      <c r="F14" s="22"/>
      <c r="G14" s="71" t="s">
        <v>13</v>
      </c>
      <c r="H14" s="23"/>
      <c r="I14" s="23"/>
      <c r="J14" s="23"/>
      <c r="K14" s="22"/>
      <c r="L14" s="87" t="s">
        <v>126</v>
      </c>
      <c r="M14" s="26"/>
      <c r="N14" s="27">
        <v>8</v>
      </c>
      <c r="O14" s="22"/>
      <c r="P14" s="48"/>
    </row>
    <row r="15" spans="2:17" x14ac:dyDescent="0.25">
      <c r="B15" s="22"/>
      <c r="C15" s="22"/>
      <c r="D15" s="22"/>
      <c r="E15" s="22"/>
      <c r="F15" s="22"/>
      <c r="G15" s="72" t="s">
        <v>14</v>
      </c>
      <c r="H15" s="23"/>
      <c r="I15" s="23"/>
      <c r="J15" s="23"/>
      <c r="K15" s="22"/>
      <c r="L15" s="87" t="s">
        <v>125</v>
      </c>
      <c r="M15" s="26"/>
      <c r="N15" s="26">
        <v>9</v>
      </c>
      <c r="O15" s="22"/>
      <c r="P15" s="22"/>
    </row>
    <row r="16" spans="2:17" x14ac:dyDescent="0.25">
      <c r="B16" s="22"/>
      <c r="C16" s="22"/>
      <c r="D16" s="22"/>
      <c r="E16" s="22"/>
      <c r="F16" s="22"/>
      <c r="G16" s="69" t="s">
        <v>15</v>
      </c>
      <c r="H16" s="23"/>
      <c r="I16" s="23"/>
      <c r="J16" s="23"/>
      <c r="K16" s="22"/>
      <c r="L16" s="67" t="s">
        <v>207</v>
      </c>
      <c r="M16" s="26"/>
      <c r="N16" s="27">
        <v>10</v>
      </c>
      <c r="O16" s="22"/>
      <c r="P16" s="22"/>
    </row>
    <row r="17" spans="2:16" x14ac:dyDescent="0.25">
      <c r="B17" s="22"/>
      <c r="C17" s="22"/>
      <c r="D17" s="22"/>
      <c r="E17" s="22"/>
      <c r="F17" s="22"/>
      <c r="G17" s="70" t="s">
        <v>18</v>
      </c>
      <c r="H17" s="23"/>
      <c r="I17" s="23"/>
      <c r="J17" s="23"/>
      <c r="K17" s="22"/>
      <c r="L17" s="87" t="s">
        <v>205</v>
      </c>
      <c r="M17" s="26"/>
      <c r="N17" s="26">
        <v>11</v>
      </c>
      <c r="O17" s="22"/>
      <c r="P17" s="22"/>
    </row>
    <row r="18" spans="2:16" x14ac:dyDescent="0.25">
      <c r="B18" s="22"/>
      <c r="C18" s="22"/>
      <c r="D18" s="22"/>
      <c r="E18" s="22"/>
      <c r="F18" s="22"/>
      <c r="G18" s="69" t="s">
        <v>19</v>
      </c>
      <c r="H18" s="23"/>
      <c r="I18" s="23"/>
      <c r="J18" s="23"/>
      <c r="K18" s="22"/>
      <c r="L18" s="87" t="s">
        <v>146</v>
      </c>
      <c r="M18" s="26"/>
      <c r="N18" s="27">
        <v>12</v>
      </c>
      <c r="O18" s="22"/>
      <c r="P18" s="22"/>
    </row>
    <row r="19" spans="2:16" ht="30" x14ac:dyDescent="0.25">
      <c r="B19" s="22"/>
      <c r="C19" s="22"/>
      <c r="D19" s="22"/>
      <c r="E19" s="22"/>
      <c r="F19" s="22"/>
      <c r="G19" s="70" t="s">
        <v>91</v>
      </c>
      <c r="H19" s="23"/>
      <c r="I19" s="23"/>
      <c r="J19" s="23"/>
      <c r="K19" s="22"/>
      <c r="L19" s="87" t="s">
        <v>145</v>
      </c>
      <c r="M19" s="26"/>
      <c r="N19" s="26">
        <v>13</v>
      </c>
      <c r="O19" s="22"/>
      <c r="P19" s="22"/>
    </row>
    <row r="20" spans="2:16" ht="30" x14ac:dyDescent="0.25">
      <c r="B20" s="22"/>
      <c r="C20" s="22"/>
      <c r="D20" s="22"/>
      <c r="E20" s="22"/>
      <c r="F20" s="22"/>
      <c r="G20" s="71" t="s">
        <v>92</v>
      </c>
      <c r="H20" s="23"/>
      <c r="I20" s="23"/>
      <c r="J20" s="23"/>
      <c r="K20" s="22"/>
      <c r="L20" s="87" t="s">
        <v>150</v>
      </c>
      <c r="M20" s="26"/>
      <c r="N20" s="27">
        <v>14</v>
      </c>
      <c r="O20" s="22"/>
      <c r="P20" s="22"/>
    </row>
    <row r="21" spans="2:16" x14ac:dyDescent="0.25">
      <c r="B21" s="22"/>
      <c r="C21" s="22"/>
      <c r="D21" s="22"/>
      <c r="E21" s="22"/>
      <c r="F21" s="22"/>
      <c r="G21" s="72" t="s">
        <v>93</v>
      </c>
      <c r="H21" s="23"/>
      <c r="I21" s="23"/>
      <c r="J21" s="23"/>
      <c r="K21" s="22"/>
      <c r="L21" s="87" t="s">
        <v>147</v>
      </c>
      <c r="M21" s="26"/>
      <c r="N21" s="26">
        <v>15</v>
      </c>
      <c r="O21" s="22"/>
      <c r="P21" s="22"/>
    </row>
    <row r="22" spans="2:16" x14ac:dyDescent="0.25">
      <c r="B22" s="22"/>
      <c r="C22" s="22"/>
      <c r="D22" s="22"/>
      <c r="E22" s="22"/>
      <c r="F22" s="22"/>
      <c r="G22" s="71" t="s">
        <v>94</v>
      </c>
      <c r="H22" s="23"/>
      <c r="I22" s="23"/>
      <c r="J22" s="23"/>
      <c r="K22" s="22"/>
      <c r="L22" s="87" t="s">
        <v>149</v>
      </c>
      <c r="M22" s="26"/>
      <c r="N22" s="27">
        <v>16</v>
      </c>
      <c r="O22" s="22"/>
      <c r="P22" s="22"/>
    </row>
    <row r="23" spans="2:16" x14ac:dyDescent="0.25">
      <c r="B23" s="22"/>
      <c r="C23" s="22"/>
      <c r="D23" s="22"/>
      <c r="E23" s="22"/>
      <c r="F23" s="22"/>
      <c r="G23" s="72" t="s">
        <v>95</v>
      </c>
      <c r="H23" s="23"/>
      <c r="I23" s="23"/>
      <c r="J23" s="23"/>
      <c r="K23" s="22"/>
      <c r="L23" s="87" t="s">
        <v>148</v>
      </c>
      <c r="M23" s="26"/>
      <c r="N23" s="26">
        <v>17</v>
      </c>
      <c r="O23" s="22"/>
      <c r="P23" s="22"/>
    </row>
    <row r="24" spans="2:16" x14ac:dyDescent="0.25">
      <c r="B24" s="22"/>
      <c r="C24" s="22"/>
      <c r="D24" s="22"/>
      <c r="E24" s="22"/>
      <c r="F24" s="22"/>
      <c r="G24" s="69" t="s">
        <v>28</v>
      </c>
      <c r="H24" s="23"/>
      <c r="I24" s="23"/>
      <c r="J24" s="23"/>
      <c r="K24" s="22"/>
      <c r="L24" s="87" t="s">
        <v>129</v>
      </c>
      <c r="M24" s="26"/>
      <c r="N24" s="27">
        <v>18</v>
      </c>
      <c r="O24" s="22"/>
      <c r="P24" s="22"/>
    </row>
    <row r="25" spans="2:16" x14ac:dyDescent="0.25">
      <c r="B25" s="22"/>
      <c r="C25" s="22"/>
      <c r="D25" s="22"/>
      <c r="E25" s="22"/>
      <c r="F25" s="22"/>
      <c r="G25" s="72" t="s">
        <v>24</v>
      </c>
      <c r="H25" s="23"/>
      <c r="I25" s="23"/>
      <c r="J25" s="23"/>
      <c r="K25" s="22"/>
      <c r="L25" s="87" t="s">
        <v>190</v>
      </c>
      <c r="M25" s="26"/>
      <c r="N25" s="26">
        <v>19</v>
      </c>
      <c r="O25" s="22"/>
      <c r="P25" s="22"/>
    </row>
    <row r="26" spans="2:16" ht="30" x14ac:dyDescent="0.25">
      <c r="B26" s="22"/>
      <c r="C26" s="22"/>
      <c r="D26" s="22"/>
      <c r="E26" s="22"/>
      <c r="F26" s="22"/>
      <c r="G26" s="69" t="s">
        <v>25</v>
      </c>
      <c r="H26" s="23"/>
      <c r="I26" s="23"/>
      <c r="J26" s="23"/>
      <c r="K26" s="22"/>
      <c r="L26" s="87" t="s">
        <v>133</v>
      </c>
      <c r="M26" s="26"/>
      <c r="N26" s="27">
        <v>20</v>
      </c>
      <c r="O26" s="22"/>
      <c r="P26" s="22"/>
    </row>
    <row r="27" spans="2:16" x14ac:dyDescent="0.25">
      <c r="B27" s="22"/>
      <c r="C27" s="22"/>
      <c r="D27" s="22"/>
      <c r="E27" s="22"/>
      <c r="F27" s="22"/>
      <c r="G27" s="72" t="s">
        <v>20</v>
      </c>
      <c r="H27" s="23"/>
      <c r="I27" s="23"/>
      <c r="J27" s="23"/>
      <c r="K27" s="22"/>
      <c r="L27" s="87" t="s">
        <v>194</v>
      </c>
      <c r="M27" s="26"/>
      <c r="N27" s="26">
        <v>21</v>
      </c>
      <c r="O27" s="22"/>
      <c r="P27" s="22"/>
    </row>
    <row r="28" spans="2:16" x14ac:dyDescent="0.25">
      <c r="B28" s="22"/>
      <c r="C28" s="22"/>
      <c r="D28" s="22"/>
      <c r="E28" s="22"/>
      <c r="F28" s="22"/>
      <c r="G28" s="69" t="s">
        <v>21</v>
      </c>
      <c r="H28" s="23"/>
      <c r="I28" s="23"/>
      <c r="J28" s="23"/>
      <c r="K28" s="22"/>
      <c r="L28" s="87" t="s">
        <v>195</v>
      </c>
      <c r="M28" s="26"/>
      <c r="N28" s="27">
        <v>22</v>
      </c>
      <c r="O28" s="22"/>
      <c r="P28" s="22"/>
    </row>
    <row r="29" spans="2:16" x14ac:dyDescent="0.25">
      <c r="B29" s="22"/>
      <c r="C29" s="22"/>
      <c r="D29" s="22"/>
      <c r="E29" s="22"/>
      <c r="F29" s="22"/>
      <c r="G29" s="70" t="s">
        <v>22</v>
      </c>
      <c r="H29" s="23"/>
      <c r="I29" s="23"/>
      <c r="J29" s="23"/>
      <c r="K29" s="22"/>
      <c r="L29" s="87" t="s">
        <v>203</v>
      </c>
      <c r="M29" s="26"/>
      <c r="N29" s="26">
        <v>23</v>
      </c>
      <c r="O29" s="22"/>
      <c r="P29" s="22"/>
    </row>
    <row r="30" spans="2:16" ht="30" x14ac:dyDescent="0.25">
      <c r="B30" s="22"/>
      <c r="C30" s="22"/>
      <c r="D30" s="22"/>
      <c r="E30" s="22"/>
      <c r="F30" s="22"/>
      <c r="G30" s="69" t="s">
        <v>23</v>
      </c>
      <c r="H30" s="23"/>
      <c r="I30" s="23"/>
      <c r="J30" s="23"/>
      <c r="K30" s="22"/>
      <c r="L30" s="87" t="s">
        <v>191</v>
      </c>
      <c r="M30" s="26"/>
      <c r="N30" s="27">
        <v>24</v>
      </c>
      <c r="O30" s="22"/>
      <c r="P30" s="22"/>
    </row>
    <row r="31" spans="2:16" x14ac:dyDescent="0.25">
      <c r="B31" s="22"/>
      <c r="C31" s="22"/>
      <c r="D31" s="22"/>
      <c r="E31" s="22"/>
      <c r="F31" s="22"/>
      <c r="G31" s="72" t="s">
        <v>26</v>
      </c>
      <c r="H31" s="23"/>
      <c r="I31" s="23"/>
      <c r="J31" s="23"/>
      <c r="K31" s="22"/>
      <c r="L31" s="87" t="s">
        <v>201</v>
      </c>
      <c r="M31" s="26"/>
      <c r="N31" s="26">
        <v>25</v>
      </c>
      <c r="O31" s="22"/>
      <c r="P31" s="22"/>
    </row>
    <row r="32" spans="2:16" x14ac:dyDescent="0.25">
      <c r="B32" s="22"/>
      <c r="C32" s="22"/>
      <c r="D32" s="22"/>
      <c r="E32" s="22"/>
      <c r="F32" s="22"/>
      <c r="G32" s="71" t="s">
        <v>27</v>
      </c>
      <c r="H32" s="23"/>
      <c r="I32" s="23"/>
      <c r="J32" s="23"/>
      <c r="K32" s="22"/>
      <c r="L32" s="87" t="s">
        <v>189</v>
      </c>
      <c r="M32" s="26"/>
      <c r="N32" s="27">
        <v>26</v>
      </c>
      <c r="O32" s="22"/>
      <c r="P32" s="22"/>
    </row>
    <row r="33" spans="2:16" ht="30" x14ac:dyDescent="0.25">
      <c r="B33" s="22"/>
      <c r="C33" s="22"/>
      <c r="D33" s="22"/>
      <c r="E33" s="22"/>
      <c r="F33" s="22"/>
      <c r="G33" s="70" t="s">
        <v>285</v>
      </c>
      <c r="H33" s="23"/>
      <c r="I33" s="23"/>
      <c r="J33" s="23"/>
      <c r="K33" s="22"/>
      <c r="L33" s="87" t="s">
        <v>196</v>
      </c>
      <c r="M33" s="26"/>
      <c r="N33" s="26">
        <v>27</v>
      </c>
      <c r="O33" s="22"/>
      <c r="P33" s="22"/>
    </row>
    <row r="34" spans="2:16" x14ac:dyDescent="0.25">
      <c r="B34" s="22"/>
      <c r="C34" s="22"/>
      <c r="D34" s="22"/>
      <c r="E34" s="22"/>
      <c r="F34" s="22"/>
      <c r="G34" s="69" t="s">
        <v>286</v>
      </c>
      <c r="H34" s="23"/>
      <c r="I34" s="23"/>
      <c r="J34" s="23"/>
      <c r="K34" s="22"/>
      <c r="L34" s="87" t="s">
        <v>200</v>
      </c>
      <c r="M34" s="26"/>
      <c r="N34" s="27">
        <v>28</v>
      </c>
      <c r="O34" s="22"/>
      <c r="P34" s="22"/>
    </row>
    <row r="35" spans="2:16" x14ac:dyDescent="0.25">
      <c r="B35" s="22"/>
      <c r="C35" s="22"/>
      <c r="D35" s="22"/>
      <c r="E35" s="22"/>
      <c r="F35" s="22"/>
      <c r="G35" s="72"/>
      <c r="H35" s="23"/>
      <c r="I35" s="23"/>
      <c r="J35" s="23"/>
      <c r="K35" s="22"/>
      <c r="L35" s="87" t="s">
        <v>202</v>
      </c>
      <c r="M35" s="25"/>
      <c r="N35" s="26">
        <v>29</v>
      </c>
      <c r="O35" s="22"/>
      <c r="P35" s="22"/>
    </row>
    <row r="36" spans="2:16" ht="30" x14ac:dyDescent="0.25">
      <c r="B36" s="22"/>
      <c r="C36" s="22"/>
      <c r="D36" s="22"/>
      <c r="E36" s="22"/>
      <c r="F36" s="22"/>
      <c r="G36" s="92" t="s">
        <v>287</v>
      </c>
      <c r="H36" s="23"/>
      <c r="I36" s="23"/>
      <c r="J36" s="23"/>
      <c r="K36" s="22"/>
      <c r="L36" s="87" t="s">
        <v>182</v>
      </c>
      <c r="M36" s="26"/>
      <c r="N36" s="27">
        <v>30</v>
      </c>
      <c r="O36" s="22"/>
      <c r="P36" s="22"/>
    </row>
    <row r="37" spans="2:16" ht="30" x14ac:dyDescent="0.25">
      <c r="B37" s="22"/>
      <c r="C37" s="22"/>
      <c r="D37" s="22"/>
      <c r="E37" s="22"/>
      <c r="F37" s="22"/>
      <c r="G37" s="70"/>
      <c r="H37" s="23"/>
      <c r="I37" s="23"/>
      <c r="J37" s="23"/>
      <c r="K37" s="22"/>
      <c r="L37" s="87" t="s">
        <v>185</v>
      </c>
      <c r="M37" s="26"/>
      <c r="N37" s="26">
        <v>31</v>
      </c>
      <c r="O37" s="22"/>
      <c r="P37" s="22"/>
    </row>
    <row r="38" spans="2:16" ht="30" x14ac:dyDescent="0.25">
      <c r="B38" s="22"/>
      <c r="C38" s="22"/>
      <c r="D38" s="22"/>
      <c r="E38" s="22"/>
      <c r="F38" s="22"/>
      <c r="G38" s="71" t="s">
        <v>33</v>
      </c>
      <c r="H38" s="23"/>
      <c r="I38" s="23"/>
      <c r="J38" s="23"/>
      <c r="K38" s="22"/>
      <c r="L38" s="87" t="s">
        <v>178</v>
      </c>
      <c r="M38" s="26"/>
      <c r="N38" s="27">
        <v>32</v>
      </c>
      <c r="O38" s="22"/>
      <c r="P38" s="22"/>
    </row>
    <row r="39" spans="2:16" ht="30" x14ac:dyDescent="0.25">
      <c r="B39" s="22"/>
      <c r="C39" s="22"/>
      <c r="D39" s="22"/>
      <c r="E39" s="22"/>
      <c r="F39" s="22"/>
      <c r="G39" s="72" t="s">
        <v>34</v>
      </c>
      <c r="H39" s="23"/>
      <c r="I39" s="23"/>
      <c r="J39" s="23"/>
      <c r="K39" s="22"/>
      <c r="L39" s="87" t="s">
        <v>186</v>
      </c>
      <c r="M39" s="26"/>
      <c r="N39" s="26">
        <v>33</v>
      </c>
      <c r="O39" s="22"/>
      <c r="P39" s="22"/>
    </row>
    <row r="40" spans="2:16" ht="30" x14ac:dyDescent="0.25">
      <c r="B40" s="22"/>
      <c r="C40" s="22"/>
      <c r="D40" s="22"/>
      <c r="E40" s="22"/>
      <c r="F40" s="22"/>
      <c r="G40" s="69" t="s">
        <v>31</v>
      </c>
      <c r="H40" s="23"/>
      <c r="I40" s="23"/>
      <c r="J40" s="23"/>
      <c r="K40" s="22"/>
      <c r="L40" s="87" t="s">
        <v>179</v>
      </c>
      <c r="M40" s="26"/>
      <c r="N40" s="27">
        <v>34</v>
      </c>
      <c r="O40" s="22"/>
      <c r="P40" s="22"/>
    </row>
    <row r="41" spans="2:16" ht="30" x14ac:dyDescent="0.25">
      <c r="B41" s="22"/>
      <c r="C41" s="22"/>
      <c r="D41" s="22"/>
      <c r="E41" s="22"/>
      <c r="F41" s="22"/>
      <c r="G41" s="73" t="s">
        <v>32</v>
      </c>
      <c r="H41" s="23"/>
      <c r="I41" s="23"/>
      <c r="J41" s="23"/>
      <c r="K41" s="22"/>
      <c r="L41" s="87" t="s">
        <v>180</v>
      </c>
      <c r="M41" s="26"/>
      <c r="N41" s="26">
        <v>35</v>
      </c>
      <c r="O41" s="22"/>
      <c r="P41" s="22"/>
    </row>
    <row r="42" spans="2:16" ht="30" x14ac:dyDescent="0.25">
      <c r="B42" s="22"/>
      <c r="C42" s="22"/>
      <c r="D42" s="22"/>
      <c r="E42" s="22"/>
      <c r="F42" s="22"/>
      <c r="G42" s="69" t="s">
        <v>37</v>
      </c>
      <c r="H42" s="23"/>
      <c r="I42" s="23"/>
      <c r="J42" s="23"/>
      <c r="K42" s="22"/>
      <c r="L42" s="87" t="s">
        <v>181</v>
      </c>
      <c r="M42" s="26"/>
      <c r="N42" s="27">
        <v>36</v>
      </c>
      <c r="O42" s="22"/>
      <c r="P42" s="22"/>
    </row>
    <row r="43" spans="2:16" ht="30" x14ac:dyDescent="0.25">
      <c r="B43" s="22"/>
      <c r="C43" s="22"/>
      <c r="D43" s="22"/>
      <c r="E43" s="22"/>
      <c r="F43" s="22"/>
      <c r="G43" s="70" t="s">
        <v>288</v>
      </c>
      <c r="H43" s="23"/>
      <c r="I43" s="23"/>
      <c r="J43" s="23"/>
      <c r="K43" s="22"/>
      <c r="L43" s="87" t="s">
        <v>183</v>
      </c>
      <c r="M43" s="25"/>
      <c r="N43" s="26">
        <v>37</v>
      </c>
      <c r="O43" s="22"/>
      <c r="P43" s="22"/>
    </row>
    <row r="44" spans="2:16" ht="30" x14ac:dyDescent="0.25">
      <c r="B44" s="22"/>
      <c r="C44" s="22"/>
      <c r="D44" s="22"/>
      <c r="E44" s="22"/>
      <c r="F44" s="22"/>
      <c r="G44" s="71" t="s">
        <v>289</v>
      </c>
      <c r="H44" s="24"/>
      <c r="I44" s="24"/>
      <c r="J44" s="24"/>
      <c r="K44" s="22"/>
      <c r="L44" s="87" t="s">
        <v>184</v>
      </c>
      <c r="M44" s="26"/>
      <c r="N44" s="27">
        <v>38</v>
      </c>
      <c r="O44" s="22"/>
      <c r="P44" s="22"/>
    </row>
    <row r="45" spans="2:16" x14ac:dyDescent="0.25">
      <c r="B45" s="22"/>
      <c r="C45" s="22"/>
      <c r="D45" s="22"/>
      <c r="E45" s="22"/>
      <c r="F45" s="22"/>
      <c r="G45" s="70" t="s">
        <v>290</v>
      </c>
      <c r="H45" s="23"/>
      <c r="I45" s="23"/>
      <c r="J45" s="23"/>
      <c r="K45" s="22"/>
      <c r="L45" s="87" t="s">
        <v>124</v>
      </c>
      <c r="M45" s="25"/>
      <c r="N45" s="26">
        <v>39</v>
      </c>
      <c r="O45" s="22"/>
      <c r="P45" s="22"/>
    </row>
    <row r="46" spans="2:16" x14ac:dyDescent="0.25">
      <c r="B46" s="22"/>
      <c r="C46" s="22"/>
      <c r="D46" s="22"/>
      <c r="E46" s="22"/>
      <c r="F46" s="22"/>
      <c r="G46" s="69" t="s">
        <v>291</v>
      </c>
      <c r="H46" s="23"/>
      <c r="I46" s="23"/>
      <c r="J46" s="23"/>
      <c r="K46" s="22"/>
      <c r="L46" s="87" t="s">
        <v>137</v>
      </c>
      <c r="M46" s="26"/>
      <c r="N46" s="27">
        <v>40</v>
      </c>
      <c r="O46" s="22"/>
      <c r="P46" s="22"/>
    </row>
    <row r="47" spans="2:16" x14ac:dyDescent="0.25">
      <c r="B47" s="22"/>
      <c r="C47" s="22"/>
      <c r="D47" s="22"/>
      <c r="E47" s="22"/>
      <c r="F47" s="22"/>
      <c r="G47" s="70" t="s">
        <v>292</v>
      </c>
      <c r="H47" s="23"/>
      <c r="I47" s="23"/>
      <c r="J47" s="23"/>
      <c r="K47" s="22"/>
      <c r="L47" s="87" t="s">
        <v>138</v>
      </c>
      <c r="M47" s="26"/>
      <c r="N47" s="26">
        <v>41</v>
      </c>
      <c r="O47" s="22"/>
      <c r="P47" s="22"/>
    </row>
    <row r="48" spans="2:16" x14ac:dyDescent="0.25">
      <c r="B48" s="22"/>
      <c r="C48" s="22"/>
      <c r="D48" s="22"/>
      <c r="E48" s="22"/>
      <c r="F48" s="22"/>
      <c r="G48" s="71" t="s">
        <v>38</v>
      </c>
      <c r="H48" s="23"/>
      <c r="I48" s="23"/>
      <c r="J48" s="23"/>
      <c r="K48" s="22"/>
      <c r="L48" s="87" t="s">
        <v>121</v>
      </c>
      <c r="M48" s="26"/>
      <c r="N48" s="27">
        <v>42</v>
      </c>
      <c r="O48" s="22"/>
      <c r="P48" s="22"/>
    </row>
    <row r="49" spans="2:16" ht="30" x14ac:dyDescent="0.25">
      <c r="B49" s="22"/>
      <c r="C49" s="22"/>
      <c r="D49" s="22"/>
      <c r="E49" s="22"/>
      <c r="F49" s="22"/>
      <c r="G49" s="72" t="s">
        <v>293</v>
      </c>
      <c r="H49" s="23"/>
      <c r="I49" s="23"/>
      <c r="J49" s="23"/>
      <c r="K49" s="22"/>
      <c r="L49" s="87" t="s">
        <v>122</v>
      </c>
      <c r="M49" s="26"/>
      <c r="N49" s="26">
        <v>43</v>
      </c>
      <c r="O49" s="22"/>
      <c r="P49" s="22"/>
    </row>
    <row r="50" spans="2:16" ht="17.25" customHeight="1" x14ac:dyDescent="0.25">
      <c r="B50" s="22"/>
      <c r="C50" s="22"/>
      <c r="D50" s="22"/>
      <c r="E50" s="22"/>
      <c r="F50" s="22"/>
      <c r="G50" s="69" t="s">
        <v>4</v>
      </c>
      <c r="H50" s="23"/>
      <c r="I50" s="23"/>
      <c r="J50" s="23"/>
      <c r="K50" s="22"/>
      <c r="L50" s="87" t="s">
        <v>131</v>
      </c>
      <c r="M50" s="26"/>
      <c r="N50" s="27">
        <v>44</v>
      </c>
      <c r="O50" s="22"/>
      <c r="P50" s="22"/>
    </row>
    <row r="51" spans="2:16" ht="30" x14ac:dyDescent="0.25">
      <c r="B51" s="22"/>
      <c r="C51" s="22"/>
      <c r="D51" s="22"/>
      <c r="E51" s="22"/>
      <c r="F51" s="22"/>
      <c r="G51" s="72" t="s">
        <v>294</v>
      </c>
      <c r="H51" s="23"/>
      <c r="I51" s="23"/>
      <c r="J51" s="23"/>
      <c r="K51" s="22"/>
      <c r="L51" s="87" t="s">
        <v>164</v>
      </c>
      <c r="M51" s="26"/>
      <c r="N51" s="26">
        <v>45</v>
      </c>
      <c r="O51" s="22"/>
      <c r="P51" s="22"/>
    </row>
    <row r="52" spans="2:16" ht="18" customHeight="1" x14ac:dyDescent="0.25">
      <c r="B52" s="22"/>
      <c r="C52" s="22"/>
      <c r="D52" s="22"/>
      <c r="E52" s="22"/>
      <c r="F52" s="22"/>
      <c r="G52" s="69" t="s">
        <v>295</v>
      </c>
      <c r="H52" s="22"/>
      <c r="I52" s="22"/>
      <c r="J52" s="22"/>
      <c r="K52" s="22"/>
      <c r="L52" s="87" t="s">
        <v>163</v>
      </c>
      <c r="M52" s="26"/>
      <c r="N52" s="27">
        <v>46</v>
      </c>
      <c r="O52" s="22"/>
      <c r="P52" s="22"/>
    </row>
    <row r="53" spans="2:16" x14ac:dyDescent="0.25">
      <c r="B53" s="22"/>
      <c r="C53" s="22"/>
      <c r="D53" s="22"/>
      <c r="E53" s="22"/>
      <c r="F53" s="22"/>
      <c r="G53" s="70" t="s">
        <v>296</v>
      </c>
      <c r="H53" s="22"/>
      <c r="I53" s="22"/>
      <c r="J53" s="22"/>
      <c r="K53" s="22"/>
      <c r="L53" s="87" t="s">
        <v>128</v>
      </c>
      <c r="M53" s="26"/>
      <c r="N53" s="26">
        <v>47</v>
      </c>
      <c r="O53" s="22"/>
      <c r="P53" s="22"/>
    </row>
    <row r="54" spans="2:16" x14ac:dyDescent="0.25">
      <c r="B54" s="22"/>
      <c r="C54" s="22"/>
      <c r="D54" s="22"/>
      <c r="E54" s="22"/>
      <c r="F54" s="22"/>
      <c r="G54" s="69" t="s">
        <v>297</v>
      </c>
      <c r="H54" s="22"/>
      <c r="I54" s="22"/>
      <c r="J54" s="22"/>
      <c r="K54" s="22"/>
      <c r="L54" s="87" t="s">
        <v>204</v>
      </c>
      <c r="M54" s="26"/>
      <c r="N54" s="27">
        <v>48</v>
      </c>
      <c r="O54" s="22"/>
      <c r="P54" s="22"/>
    </row>
    <row r="55" spans="2:16" x14ac:dyDescent="0.25">
      <c r="B55" s="22"/>
      <c r="C55" s="22"/>
      <c r="D55" s="22"/>
      <c r="E55" s="22"/>
      <c r="F55" s="22"/>
      <c r="G55" s="72" t="s">
        <v>298</v>
      </c>
      <c r="H55" s="22"/>
      <c r="I55" s="22"/>
      <c r="J55" s="22"/>
      <c r="K55" s="22"/>
      <c r="L55" s="67" t="s">
        <v>206</v>
      </c>
      <c r="M55" s="26"/>
      <c r="N55" s="26">
        <v>49</v>
      </c>
      <c r="O55" s="22"/>
      <c r="P55" s="22"/>
    </row>
    <row r="56" spans="2:16" ht="30" x14ac:dyDescent="0.25">
      <c r="B56" s="22"/>
      <c r="C56" s="22"/>
      <c r="D56" s="22"/>
      <c r="E56" s="22"/>
      <c r="F56" s="22"/>
      <c r="G56" s="71" t="s">
        <v>299</v>
      </c>
      <c r="H56" s="22"/>
      <c r="I56" s="22"/>
      <c r="J56" s="22"/>
      <c r="K56" s="22"/>
      <c r="L56" s="87" t="s">
        <v>140</v>
      </c>
      <c r="M56" s="26"/>
      <c r="N56" s="27">
        <v>50</v>
      </c>
      <c r="O56" s="22"/>
      <c r="P56" s="22"/>
    </row>
    <row r="57" spans="2:16" ht="30" x14ac:dyDescent="0.25">
      <c r="B57" s="22"/>
      <c r="C57" s="22"/>
      <c r="D57" s="22"/>
      <c r="E57" s="22"/>
      <c r="F57" s="22"/>
      <c r="G57" s="70" t="s">
        <v>5</v>
      </c>
      <c r="H57" s="22"/>
      <c r="I57" s="22"/>
      <c r="J57" s="22"/>
      <c r="K57" s="22"/>
      <c r="L57" s="87" t="s">
        <v>143</v>
      </c>
      <c r="M57" s="26"/>
      <c r="N57" s="26">
        <v>51</v>
      </c>
      <c r="O57" s="22"/>
      <c r="P57" s="22"/>
    </row>
    <row r="58" spans="2:16" x14ac:dyDescent="0.25">
      <c r="B58" s="22"/>
      <c r="C58" s="22"/>
      <c r="D58" s="22"/>
      <c r="E58" s="22"/>
      <c r="F58" s="22"/>
      <c r="G58" s="69"/>
      <c r="H58" s="22"/>
      <c r="I58" s="22"/>
      <c r="J58" s="22"/>
      <c r="K58" s="22"/>
      <c r="L58" s="67" t="s">
        <v>209</v>
      </c>
      <c r="M58" s="26"/>
      <c r="N58" s="27">
        <v>52</v>
      </c>
      <c r="O58" s="22"/>
      <c r="P58" s="22"/>
    </row>
    <row r="59" spans="2:16" ht="30" x14ac:dyDescent="0.25">
      <c r="B59" s="22"/>
      <c r="C59" s="22"/>
      <c r="D59" s="22"/>
      <c r="E59" s="22"/>
      <c r="F59" s="22"/>
      <c r="G59" s="91" t="s">
        <v>300</v>
      </c>
      <c r="H59" s="22"/>
      <c r="I59" s="22"/>
      <c r="J59" s="22"/>
      <c r="K59" s="22"/>
      <c r="L59" s="87" t="s">
        <v>193</v>
      </c>
      <c r="M59" s="25"/>
      <c r="N59" s="26">
        <v>53</v>
      </c>
      <c r="O59" s="22"/>
      <c r="P59" s="22"/>
    </row>
    <row r="60" spans="2:16" x14ac:dyDescent="0.25">
      <c r="B60" s="22"/>
      <c r="C60" s="22"/>
      <c r="D60" s="22"/>
      <c r="E60" s="22"/>
      <c r="F60" s="22"/>
      <c r="G60" s="71"/>
      <c r="H60" s="22"/>
      <c r="I60" s="22"/>
      <c r="J60" s="22"/>
      <c r="K60" s="22"/>
      <c r="L60" s="87" t="s">
        <v>158</v>
      </c>
      <c r="M60" s="25"/>
      <c r="N60" s="27">
        <v>54</v>
      </c>
      <c r="O60" s="22"/>
      <c r="P60" s="22"/>
    </row>
    <row r="61" spans="2:16" ht="30" x14ac:dyDescent="0.25">
      <c r="B61" s="22"/>
      <c r="C61" s="22"/>
      <c r="D61" s="22"/>
      <c r="E61" s="22"/>
      <c r="F61" s="22"/>
      <c r="G61" s="70" t="s">
        <v>39</v>
      </c>
      <c r="H61" s="22"/>
      <c r="I61" s="22"/>
      <c r="J61" s="22"/>
      <c r="K61" s="22"/>
      <c r="L61" s="87" t="s">
        <v>157</v>
      </c>
      <c r="M61" s="25"/>
      <c r="N61" s="26">
        <v>55</v>
      </c>
      <c r="O61" s="22"/>
      <c r="P61" s="22"/>
    </row>
    <row r="62" spans="2:16" x14ac:dyDescent="0.25">
      <c r="B62" s="22"/>
      <c r="C62" s="22"/>
      <c r="D62" s="22"/>
      <c r="E62" s="22"/>
      <c r="F62" s="22"/>
      <c r="G62" s="69" t="s">
        <v>301</v>
      </c>
      <c r="H62" s="22"/>
      <c r="I62" s="22"/>
      <c r="J62" s="22"/>
      <c r="K62" s="22"/>
      <c r="L62" s="87" t="s">
        <v>154</v>
      </c>
      <c r="M62" s="25"/>
      <c r="N62" s="27">
        <v>56</v>
      </c>
      <c r="O62" s="22"/>
      <c r="P62" s="22"/>
    </row>
    <row r="63" spans="2:16" x14ac:dyDescent="0.25">
      <c r="B63" s="22"/>
      <c r="C63" s="22"/>
      <c r="D63" s="22"/>
      <c r="E63" s="22"/>
      <c r="F63" s="22"/>
      <c r="G63" s="72" t="s">
        <v>40</v>
      </c>
      <c r="H63" s="22"/>
      <c r="I63" s="22"/>
      <c r="J63" s="22"/>
      <c r="K63" s="22"/>
      <c r="L63" s="87" t="s">
        <v>161</v>
      </c>
      <c r="M63" s="26"/>
      <c r="N63" s="26">
        <v>57</v>
      </c>
      <c r="O63" s="22"/>
      <c r="P63" s="22"/>
    </row>
    <row r="64" spans="2:16" x14ac:dyDescent="0.25">
      <c r="B64" s="22"/>
      <c r="C64" s="22"/>
      <c r="D64" s="22"/>
      <c r="E64" s="22"/>
      <c r="F64" s="22"/>
      <c r="G64" s="69" t="s">
        <v>43</v>
      </c>
      <c r="H64" s="22"/>
      <c r="I64" s="22"/>
      <c r="J64" s="22"/>
      <c r="K64" s="22"/>
      <c r="L64" s="87" t="s">
        <v>160</v>
      </c>
      <c r="M64" s="26"/>
      <c r="N64" s="27">
        <v>58</v>
      </c>
      <c r="O64" s="22"/>
      <c r="P64" s="22"/>
    </row>
    <row r="65" spans="2:16" x14ac:dyDescent="0.25">
      <c r="B65" s="22"/>
      <c r="C65" s="22"/>
      <c r="D65" s="22"/>
      <c r="E65" s="22"/>
      <c r="F65" s="22"/>
      <c r="G65" s="72" t="s">
        <v>44</v>
      </c>
      <c r="H65" s="22"/>
      <c r="I65" s="22"/>
      <c r="J65" s="22"/>
      <c r="K65" s="22"/>
      <c r="L65" s="87" t="s">
        <v>156</v>
      </c>
      <c r="M65" s="26"/>
      <c r="N65" s="26">
        <v>59</v>
      </c>
      <c r="O65" s="22"/>
      <c r="P65" s="22"/>
    </row>
    <row r="66" spans="2:16" ht="30" x14ac:dyDescent="0.25">
      <c r="B66" s="22"/>
      <c r="C66" s="22"/>
      <c r="D66" s="22"/>
      <c r="E66" s="22"/>
      <c r="F66" s="22"/>
      <c r="G66" s="69" t="s">
        <v>3</v>
      </c>
      <c r="H66" s="22"/>
      <c r="I66" s="22"/>
      <c r="J66" s="22"/>
      <c r="K66" s="22"/>
      <c r="L66" s="87" t="s">
        <v>159</v>
      </c>
      <c r="M66" s="26"/>
      <c r="N66" s="27">
        <v>60</v>
      </c>
      <c r="O66" s="22"/>
      <c r="P66" s="22"/>
    </row>
    <row r="67" spans="2:16" x14ac:dyDescent="0.25">
      <c r="B67" s="22"/>
      <c r="C67" s="22"/>
      <c r="D67" s="22"/>
      <c r="E67" s="22"/>
      <c r="F67" s="22"/>
      <c r="G67" s="72" t="s">
        <v>302</v>
      </c>
      <c r="H67" s="22"/>
      <c r="I67" s="22"/>
      <c r="J67" s="22"/>
      <c r="K67" s="22"/>
      <c r="L67" s="87" t="s">
        <v>162</v>
      </c>
      <c r="M67" s="26"/>
      <c r="N67" s="26">
        <v>61</v>
      </c>
      <c r="O67" s="22"/>
      <c r="P67" s="22"/>
    </row>
    <row r="68" spans="2:16" x14ac:dyDescent="0.25">
      <c r="B68" s="22"/>
      <c r="C68" s="22"/>
      <c r="D68" s="22"/>
      <c r="E68" s="22"/>
      <c r="F68" s="22"/>
      <c r="G68" s="71" t="s">
        <v>303</v>
      </c>
      <c r="H68" s="22"/>
      <c r="I68" s="22"/>
      <c r="J68" s="22"/>
      <c r="K68" s="22"/>
      <c r="L68" s="87" t="s">
        <v>155</v>
      </c>
      <c r="M68" s="26"/>
      <c r="N68" s="27">
        <v>62</v>
      </c>
      <c r="O68" s="22"/>
      <c r="P68" s="22"/>
    </row>
    <row r="69" spans="2:16" ht="30" x14ac:dyDescent="0.25">
      <c r="B69" s="22"/>
      <c r="C69" s="22"/>
      <c r="D69" s="22"/>
      <c r="E69" s="22"/>
      <c r="F69" s="22"/>
      <c r="G69" s="72" t="s">
        <v>304</v>
      </c>
      <c r="H69" s="22"/>
      <c r="I69" s="22"/>
      <c r="J69" s="22"/>
      <c r="K69" s="22"/>
      <c r="L69" s="87" t="s">
        <v>127</v>
      </c>
      <c r="M69" s="26"/>
      <c r="N69" s="26">
        <v>63</v>
      </c>
      <c r="O69" s="22"/>
      <c r="P69" s="22"/>
    </row>
    <row r="70" spans="2:16" x14ac:dyDescent="0.25">
      <c r="B70" s="22"/>
      <c r="C70" s="22"/>
      <c r="D70" s="22"/>
      <c r="E70" s="22"/>
      <c r="F70" s="22"/>
      <c r="G70" s="69" t="s">
        <v>305</v>
      </c>
      <c r="H70" s="22"/>
      <c r="I70" s="22"/>
      <c r="J70" s="22"/>
      <c r="K70" s="22"/>
      <c r="L70" s="87" t="s">
        <v>119</v>
      </c>
      <c r="M70" s="25"/>
      <c r="N70" s="27">
        <v>64</v>
      </c>
      <c r="O70" s="22"/>
      <c r="P70" s="22"/>
    </row>
    <row r="71" spans="2:16" ht="30" x14ac:dyDescent="0.25">
      <c r="B71" s="22"/>
      <c r="C71" s="22"/>
      <c r="D71" s="22"/>
      <c r="E71" s="22"/>
      <c r="F71" s="22"/>
      <c r="G71" s="72" t="s">
        <v>306</v>
      </c>
      <c r="H71" s="22"/>
      <c r="I71" s="22"/>
      <c r="J71" s="22"/>
      <c r="K71" s="22"/>
      <c r="L71" s="87" t="s">
        <v>165</v>
      </c>
      <c r="M71" s="25"/>
      <c r="N71" s="26">
        <v>65</v>
      </c>
      <c r="O71" s="22"/>
      <c r="P71" s="22"/>
    </row>
    <row r="72" spans="2:16" ht="30" x14ac:dyDescent="0.25">
      <c r="B72" s="22"/>
      <c r="C72" s="22"/>
      <c r="D72" s="22"/>
      <c r="E72" s="22"/>
      <c r="F72" s="22"/>
      <c r="G72" s="69" t="s">
        <v>307</v>
      </c>
      <c r="H72" s="22"/>
      <c r="I72" s="22"/>
      <c r="J72" s="22"/>
      <c r="K72" s="22"/>
      <c r="L72" s="87" t="s">
        <v>166</v>
      </c>
      <c r="M72" s="26"/>
      <c r="N72" s="27">
        <v>66</v>
      </c>
      <c r="O72" s="22"/>
      <c r="P72" s="22"/>
    </row>
    <row r="73" spans="2:16" x14ac:dyDescent="0.25">
      <c r="B73" s="22"/>
      <c r="C73" s="22"/>
      <c r="D73" s="22"/>
      <c r="E73" s="22"/>
      <c r="F73" s="22"/>
      <c r="G73" s="72" t="s">
        <v>308</v>
      </c>
      <c r="H73" s="22"/>
      <c r="I73" s="22"/>
      <c r="J73" s="22"/>
      <c r="K73" s="22"/>
      <c r="L73" s="87" t="s">
        <v>167</v>
      </c>
      <c r="M73" s="26"/>
      <c r="N73" s="26">
        <v>67</v>
      </c>
      <c r="O73" s="22"/>
      <c r="P73" s="22"/>
    </row>
    <row r="74" spans="2:16" x14ac:dyDescent="0.25">
      <c r="B74" s="22"/>
      <c r="C74" s="22"/>
      <c r="D74" s="22"/>
      <c r="E74" s="22"/>
      <c r="F74" s="22"/>
      <c r="G74" s="69" t="s">
        <v>309</v>
      </c>
      <c r="H74" s="22"/>
      <c r="I74" s="22"/>
      <c r="J74" s="22"/>
      <c r="K74" s="22"/>
      <c r="L74" s="87" t="s">
        <v>187</v>
      </c>
      <c r="M74" s="26"/>
      <c r="N74" s="27">
        <v>68</v>
      </c>
      <c r="O74" s="22"/>
      <c r="P74" s="22"/>
    </row>
    <row r="75" spans="2:16" x14ac:dyDescent="0.25">
      <c r="B75" s="22"/>
      <c r="C75" s="22"/>
      <c r="D75" s="22"/>
      <c r="E75" s="22"/>
      <c r="F75" s="22"/>
      <c r="G75" s="70" t="s">
        <v>310</v>
      </c>
      <c r="H75" s="22"/>
      <c r="I75" s="22"/>
      <c r="J75" s="22"/>
      <c r="K75" s="22"/>
      <c r="L75" s="87" t="s">
        <v>188</v>
      </c>
      <c r="M75" s="26"/>
      <c r="N75" s="26">
        <v>69</v>
      </c>
      <c r="O75" s="22"/>
      <c r="P75" s="22"/>
    </row>
    <row r="76" spans="2:16" ht="30" x14ac:dyDescent="0.25">
      <c r="B76" s="22"/>
      <c r="C76" s="22"/>
      <c r="D76" s="22"/>
      <c r="E76" s="22"/>
      <c r="F76" s="22"/>
      <c r="G76" s="69" t="s">
        <v>311</v>
      </c>
      <c r="H76" s="22"/>
      <c r="I76" s="22"/>
      <c r="J76" s="22"/>
      <c r="K76" s="22"/>
      <c r="L76" s="87" t="s">
        <v>123</v>
      </c>
      <c r="M76" s="26"/>
      <c r="N76" s="27">
        <v>70</v>
      </c>
      <c r="O76" s="22"/>
      <c r="P76" s="22"/>
    </row>
    <row r="77" spans="2:16" x14ac:dyDescent="0.25">
      <c r="B77" s="22"/>
      <c r="C77" s="22"/>
      <c r="D77" s="22"/>
      <c r="E77" s="22"/>
      <c r="F77" s="22"/>
      <c r="G77" s="69" t="s">
        <v>312</v>
      </c>
      <c r="H77" s="22"/>
      <c r="I77" s="22"/>
      <c r="J77" s="22"/>
      <c r="K77" s="22"/>
      <c r="L77" s="87" t="s">
        <v>142</v>
      </c>
      <c r="M77" s="26"/>
      <c r="N77" s="26">
        <v>71</v>
      </c>
      <c r="O77" s="22"/>
      <c r="P77" s="22"/>
    </row>
    <row r="78" spans="2:16" x14ac:dyDescent="0.25">
      <c r="B78" s="22"/>
      <c r="C78" s="22"/>
      <c r="D78" s="22"/>
      <c r="E78" s="22"/>
      <c r="F78" s="22"/>
      <c r="G78" s="69" t="s">
        <v>313</v>
      </c>
      <c r="H78" s="22"/>
      <c r="I78" s="22"/>
      <c r="J78" s="22"/>
      <c r="K78" s="22"/>
      <c r="L78" s="87" t="s">
        <v>152</v>
      </c>
      <c r="M78" s="26"/>
      <c r="N78" s="27">
        <v>72</v>
      </c>
      <c r="O78" s="22"/>
      <c r="P78" s="22"/>
    </row>
    <row r="79" spans="2:16" x14ac:dyDescent="0.25">
      <c r="B79" s="22"/>
      <c r="C79" s="22"/>
      <c r="D79" s="22"/>
      <c r="E79" s="22"/>
      <c r="F79" s="22"/>
      <c r="G79" s="69" t="s">
        <v>314</v>
      </c>
      <c r="H79" s="22"/>
      <c r="I79" s="22"/>
      <c r="J79" s="22"/>
      <c r="K79" s="22"/>
      <c r="L79" s="87" t="s">
        <v>151</v>
      </c>
      <c r="M79" s="26"/>
      <c r="N79" s="26">
        <v>73</v>
      </c>
      <c r="O79" s="22"/>
      <c r="P79" s="22"/>
    </row>
    <row r="80" spans="2:16" x14ac:dyDescent="0.25">
      <c r="B80" s="22"/>
      <c r="C80" s="22"/>
      <c r="D80" s="22"/>
      <c r="E80" s="22"/>
      <c r="F80" s="22"/>
      <c r="G80" s="69" t="s">
        <v>315</v>
      </c>
      <c r="H80" s="22"/>
      <c r="I80" s="22"/>
      <c r="J80" s="22"/>
      <c r="K80" s="22"/>
      <c r="L80" s="87" t="s">
        <v>130</v>
      </c>
      <c r="M80" s="26"/>
      <c r="N80" s="27">
        <v>74</v>
      </c>
      <c r="O80" s="22"/>
      <c r="P80" s="22"/>
    </row>
    <row r="81" spans="2:16" ht="30" x14ac:dyDescent="0.25">
      <c r="B81" s="22"/>
      <c r="C81" s="22"/>
      <c r="D81" s="22"/>
      <c r="E81" s="22"/>
      <c r="F81" s="22"/>
      <c r="G81" s="69" t="s">
        <v>316</v>
      </c>
      <c r="H81" s="22"/>
      <c r="I81" s="22"/>
      <c r="J81" s="22"/>
      <c r="K81" s="22"/>
      <c r="L81" s="87" t="s">
        <v>169</v>
      </c>
      <c r="M81" s="26"/>
      <c r="N81" s="26">
        <v>75</v>
      </c>
      <c r="O81" s="22"/>
      <c r="P81" s="22"/>
    </row>
    <row r="82" spans="2:16" ht="30" x14ac:dyDescent="0.25">
      <c r="B82" s="22"/>
      <c r="C82" s="22"/>
      <c r="D82" s="22"/>
      <c r="E82" s="22"/>
      <c r="F82" s="22"/>
      <c r="G82" s="69" t="s">
        <v>317</v>
      </c>
      <c r="H82" s="22"/>
      <c r="I82" s="22"/>
      <c r="J82" s="22"/>
      <c r="K82" s="22"/>
      <c r="L82" s="87" t="s">
        <v>172</v>
      </c>
      <c r="M82" s="26"/>
      <c r="N82" s="27">
        <v>76</v>
      </c>
      <c r="O82" s="22"/>
      <c r="P82" s="22"/>
    </row>
    <row r="83" spans="2:16" x14ac:dyDescent="0.25">
      <c r="B83" s="22"/>
      <c r="C83" s="22"/>
      <c r="D83" s="22"/>
      <c r="E83" s="22"/>
      <c r="F83" s="22"/>
      <c r="G83" s="69" t="s">
        <v>318</v>
      </c>
      <c r="H83" s="22"/>
      <c r="I83" s="22"/>
      <c r="J83" s="22"/>
      <c r="K83" s="22"/>
      <c r="L83" s="87" t="s">
        <v>144</v>
      </c>
      <c r="M83" s="26"/>
      <c r="N83" s="26">
        <v>77</v>
      </c>
      <c r="O83" s="22"/>
      <c r="P83" s="22"/>
    </row>
    <row r="84" spans="2:16" x14ac:dyDescent="0.25">
      <c r="B84" s="22"/>
      <c r="C84" s="22"/>
      <c r="D84" s="22"/>
      <c r="E84" s="22"/>
      <c r="F84" s="22"/>
      <c r="G84" s="69" t="s">
        <v>319</v>
      </c>
      <c r="H84" s="22"/>
      <c r="I84" s="22"/>
      <c r="J84" s="22"/>
      <c r="K84" s="22"/>
      <c r="L84" s="87" t="s">
        <v>136</v>
      </c>
      <c r="M84" s="26"/>
      <c r="N84" s="27">
        <v>78</v>
      </c>
      <c r="O84" s="22"/>
      <c r="P84" s="22"/>
    </row>
    <row r="85" spans="2:16" x14ac:dyDescent="0.25">
      <c r="B85" s="22"/>
      <c r="C85" s="22"/>
      <c r="D85" s="22"/>
      <c r="E85" s="22"/>
      <c r="F85" s="22"/>
      <c r="G85" s="69" t="s">
        <v>320</v>
      </c>
      <c r="H85" s="22"/>
      <c r="I85" s="22"/>
      <c r="J85" s="22"/>
      <c r="K85" s="22"/>
      <c r="L85" s="87" t="s">
        <v>135</v>
      </c>
      <c r="M85" s="26"/>
      <c r="N85" s="26">
        <v>79</v>
      </c>
      <c r="O85" s="22"/>
      <c r="P85" s="22"/>
    </row>
    <row r="86" spans="2:16" x14ac:dyDescent="0.25">
      <c r="B86" s="22"/>
      <c r="C86" s="22"/>
      <c r="D86" s="22"/>
      <c r="E86" s="22"/>
      <c r="F86" s="22"/>
      <c r="G86" s="69" t="s">
        <v>321</v>
      </c>
      <c r="H86" s="22"/>
      <c r="I86" s="22"/>
      <c r="J86" s="22"/>
      <c r="K86" s="22"/>
      <c r="L86" s="87" t="s">
        <v>199</v>
      </c>
      <c r="M86" s="26"/>
      <c r="N86" s="27">
        <v>80</v>
      </c>
      <c r="O86" s="22"/>
      <c r="P86" s="22"/>
    </row>
    <row r="87" spans="2:16" x14ac:dyDescent="0.25">
      <c r="B87" s="22"/>
      <c r="C87" s="22"/>
      <c r="D87" s="22"/>
      <c r="E87" s="22"/>
      <c r="F87" s="22"/>
      <c r="G87" s="69" t="s">
        <v>322</v>
      </c>
      <c r="H87" s="22"/>
      <c r="I87" s="22"/>
      <c r="J87" s="22"/>
      <c r="K87" s="22"/>
      <c r="L87" s="67" t="s">
        <v>208</v>
      </c>
      <c r="M87" s="26"/>
      <c r="N87" s="26">
        <v>81</v>
      </c>
      <c r="O87" s="22"/>
      <c r="P87" s="22"/>
    </row>
    <row r="88" spans="2:16" x14ac:dyDescent="0.25">
      <c r="B88" s="22"/>
      <c r="C88" s="22"/>
      <c r="D88" s="22"/>
      <c r="E88" s="22"/>
      <c r="F88" s="22"/>
      <c r="G88" s="69" t="s">
        <v>323</v>
      </c>
      <c r="H88" s="22"/>
      <c r="I88" s="22"/>
      <c r="J88" s="22"/>
      <c r="K88" s="22"/>
      <c r="L88" s="87" t="s">
        <v>197</v>
      </c>
      <c r="M88" s="26"/>
      <c r="N88" s="27">
        <v>82</v>
      </c>
      <c r="O88" s="22"/>
      <c r="P88" s="22"/>
    </row>
    <row r="89" spans="2:16" x14ac:dyDescent="0.25">
      <c r="B89" s="22"/>
      <c r="C89" s="22"/>
      <c r="D89" s="22"/>
      <c r="E89" s="22"/>
      <c r="F89" s="22"/>
      <c r="G89" s="69" t="s">
        <v>324</v>
      </c>
      <c r="H89" s="22"/>
      <c r="I89" s="22"/>
      <c r="J89" s="22"/>
      <c r="K89" s="22"/>
      <c r="L89" s="87" t="s">
        <v>171</v>
      </c>
      <c r="M89" s="25"/>
      <c r="N89" s="26">
        <v>83</v>
      </c>
      <c r="O89" s="22"/>
      <c r="P89" s="22"/>
    </row>
    <row r="90" spans="2:16" ht="30" x14ac:dyDescent="0.25">
      <c r="B90" s="22"/>
      <c r="C90" s="22"/>
      <c r="D90" s="22"/>
      <c r="E90" s="22"/>
      <c r="F90" s="22"/>
      <c r="G90" s="69" t="s">
        <v>325</v>
      </c>
      <c r="H90" s="22"/>
      <c r="I90" s="22"/>
      <c r="J90" s="22"/>
      <c r="K90" s="22"/>
      <c r="L90" s="87" t="s">
        <v>170</v>
      </c>
      <c r="M90" s="25"/>
      <c r="N90" s="27">
        <v>84</v>
      </c>
      <c r="O90" s="22"/>
      <c r="P90" s="22"/>
    </row>
    <row r="91" spans="2:16" x14ac:dyDescent="0.25">
      <c r="B91" s="22"/>
      <c r="C91" s="22"/>
      <c r="D91" s="22"/>
      <c r="E91" s="22"/>
      <c r="F91" s="22"/>
      <c r="G91" s="69" t="s">
        <v>326</v>
      </c>
      <c r="H91" s="22"/>
      <c r="I91" s="22"/>
      <c r="J91" s="22"/>
      <c r="K91" s="22"/>
      <c r="L91" s="87" t="s">
        <v>174</v>
      </c>
      <c r="M91" s="25"/>
      <c r="N91" s="26">
        <v>85</v>
      </c>
      <c r="O91" s="22"/>
      <c r="P91" s="22"/>
    </row>
    <row r="92" spans="2:16" ht="30" x14ac:dyDescent="0.25">
      <c r="B92" s="22"/>
      <c r="C92" s="22"/>
      <c r="D92" s="22"/>
      <c r="E92" s="22"/>
      <c r="F92" s="22"/>
      <c r="G92" s="69" t="s">
        <v>327</v>
      </c>
      <c r="H92" s="22"/>
      <c r="I92" s="22"/>
      <c r="J92" s="22"/>
      <c r="K92" s="22"/>
      <c r="L92" s="87" t="s">
        <v>177</v>
      </c>
      <c r="M92" s="25"/>
      <c r="N92" s="27">
        <v>86</v>
      </c>
      <c r="O92" s="22"/>
      <c r="P92" s="22"/>
    </row>
    <row r="93" spans="2:16" ht="30" x14ac:dyDescent="0.25">
      <c r="B93" s="22"/>
      <c r="C93" s="22"/>
      <c r="D93" s="22"/>
      <c r="E93" s="22"/>
      <c r="F93" s="22"/>
      <c r="G93" s="69" t="s">
        <v>328</v>
      </c>
      <c r="H93" s="22"/>
      <c r="I93" s="22"/>
      <c r="J93" s="22"/>
      <c r="K93" s="22"/>
      <c r="L93" s="87" t="s">
        <v>175</v>
      </c>
      <c r="M93" s="25"/>
      <c r="N93" s="26">
        <v>87</v>
      </c>
      <c r="O93" s="22"/>
      <c r="P93" s="22"/>
    </row>
    <row r="94" spans="2:16" ht="30" x14ac:dyDescent="0.25">
      <c r="B94" s="22"/>
      <c r="C94" s="22"/>
      <c r="D94" s="22"/>
      <c r="E94" s="22"/>
      <c r="F94" s="22"/>
      <c r="G94" s="69" t="s">
        <v>329</v>
      </c>
      <c r="H94" s="22"/>
      <c r="I94" s="22"/>
      <c r="J94" s="22"/>
      <c r="K94" s="22"/>
      <c r="L94" s="87" t="s">
        <v>168</v>
      </c>
      <c r="M94" s="25"/>
      <c r="N94" s="27">
        <v>88</v>
      </c>
      <c r="O94" s="22"/>
      <c r="P94" s="22"/>
    </row>
    <row r="95" spans="2:16" x14ac:dyDescent="0.25">
      <c r="G95" s="69"/>
      <c r="L95" s="87" t="s">
        <v>173</v>
      </c>
      <c r="M95" s="18"/>
      <c r="N95" s="26">
        <v>89</v>
      </c>
    </row>
    <row r="96" spans="2:16" x14ac:dyDescent="0.25">
      <c r="G96" s="95" t="s">
        <v>330</v>
      </c>
      <c r="L96" s="87" t="s">
        <v>176</v>
      </c>
      <c r="M96" s="18"/>
      <c r="N96" s="27">
        <v>90</v>
      </c>
    </row>
    <row r="97" spans="7:15" x14ac:dyDescent="0.25">
      <c r="G97" s="93"/>
      <c r="L97" s="87" t="s">
        <v>192</v>
      </c>
      <c r="M97" s="18"/>
      <c r="N97" s="26">
        <v>91</v>
      </c>
    </row>
    <row r="98" spans="7:15" ht="30" x14ac:dyDescent="0.25">
      <c r="G98" s="94" t="s">
        <v>331</v>
      </c>
      <c r="L98" s="87" t="s">
        <v>283</v>
      </c>
      <c r="M98" s="18"/>
      <c r="N98" s="27">
        <v>92</v>
      </c>
    </row>
    <row r="99" spans="7:15" ht="30" x14ac:dyDescent="0.25">
      <c r="G99" s="94" t="s">
        <v>332</v>
      </c>
      <c r="L99" s="87" t="s">
        <v>198</v>
      </c>
      <c r="M99" s="18"/>
      <c r="N99" s="18">
        <v>93</v>
      </c>
    </row>
    <row r="100" spans="7:15" x14ac:dyDescent="0.25">
      <c r="G100" s="94" t="s">
        <v>333</v>
      </c>
      <c r="L100" s="67"/>
      <c r="M100" s="18"/>
      <c r="N100" s="18"/>
    </row>
    <row r="101" spans="7:15" x14ac:dyDescent="0.25">
      <c r="G101" s="94" t="s">
        <v>334</v>
      </c>
      <c r="L101" s="74"/>
      <c r="M101" s="18"/>
      <c r="N101" s="18"/>
    </row>
    <row r="102" spans="7:15" x14ac:dyDescent="0.25">
      <c r="G102" s="94" t="s">
        <v>335</v>
      </c>
      <c r="L102" s="67"/>
      <c r="M102" s="18"/>
      <c r="N102" s="18"/>
    </row>
    <row r="103" spans="7:15" x14ac:dyDescent="0.25">
      <c r="G103" s="94" t="s">
        <v>336</v>
      </c>
      <c r="L103" s="90" t="s">
        <v>229</v>
      </c>
    </row>
    <row r="104" spans="7:15" x14ac:dyDescent="0.25">
      <c r="G104" s="94" t="s">
        <v>337</v>
      </c>
      <c r="L104" s="74"/>
    </row>
    <row r="105" spans="7:15" x14ac:dyDescent="0.25">
      <c r="G105" s="94" t="s">
        <v>338</v>
      </c>
      <c r="L105" t="s">
        <v>213</v>
      </c>
      <c r="O105">
        <v>1</v>
      </c>
    </row>
    <row r="106" spans="7:15" x14ac:dyDescent="0.25">
      <c r="G106" s="94" t="s">
        <v>339</v>
      </c>
      <c r="L106" t="s">
        <v>212</v>
      </c>
      <c r="O106">
        <v>2</v>
      </c>
    </row>
    <row r="107" spans="7:15" x14ac:dyDescent="0.25">
      <c r="G107" s="94" t="s">
        <v>340</v>
      </c>
      <c r="L107" t="s">
        <v>211</v>
      </c>
      <c r="O107">
        <v>3</v>
      </c>
    </row>
    <row r="108" spans="7:15" x14ac:dyDescent="0.25">
      <c r="G108" s="94" t="s">
        <v>341</v>
      </c>
      <c r="L108" t="s">
        <v>217</v>
      </c>
      <c r="O108">
        <v>4</v>
      </c>
    </row>
    <row r="109" spans="7:15" x14ac:dyDescent="0.25">
      <c r="G109" s="94" t="s">
        <v>342</v>
      </c>
      <c r="L109" t="s">
        <v>215</v>
      </c>
      <c r="O109">
        <v>5</v>
      </c>
    </row>
    <row r="110" spans="7:15" x14ac:dyDescent="0.25">
      <c r="G110" s="94" t="s">
        <v>343</v>
      </c>
      <c r="L110" t="s">
        <v>218</v>
      </c>
      <c r="O110">
        <v>6</v>
      </c>
    </row>
    <row r="111" spans="7:15" x14ac:dyDescent="0.25">
      <c r="G111" s="94" t="s">
        <v>344</v>
      </c>
      <c r="L111" t="s">
        <v>222</v>
      </c>
      <c r="O111">
        <v>7</v>
      </c>
    </row>
    <row r="112" spans="7:15" x14ac:dyDescent="0.25">
      <c r="G112" s="94" t="s">
        <v>345</v>
      </c>
      <c r="L112" t="s">
        <v>214</v>
      </c>
      <c r="O112">
        <v>8</v>
      </c>
    </row>
    <row r="113" spans="7:15" x14ac:dyDescent="0.25">
      <c r="G113" s="94" t="s">
        <v>346</v>
      </c>
      <c r="L113" t="s">
        <v>223</v>
      </c>
      <c r="O113">
        <v>9</v>
      </c>
    </row>
    <row r="114" spans="7:15" x14ac:dyDescent="0.25">
      <c r="G114" s="93"/>
      <c r="L114" t="s">
        <v>216</v>
      </c>
      <c r="O114">
        <v>10</v>
      </c>
    </row>
    <row r="115" spans="7:15" x14ac:dyDescent="0.25">
      <c r="G115" s="93"/>
      <c r="L115" t="s">
        <v>224</v>
      </c>
      <c r="O115">
        <v>11</v>
      </c>
    </row>
    <row r="116" spans="7:15" x14ac:dyDescent="0.25">
      <c r="G116" s="93"/>
      <c r="L116" t="s">
        <v>225</v>
      </c>
      <c r="O116">
        <v>12</v>
      </c>
    </row>
    <row r="117" spans="7:15" x14ac:dyDescent="0.25">
      <c r="G117" s="93"/>
      <c r="L117" t="s">
        <v>227</v>
      </c>
      <c r="O117">
        <v>13</v>
      </c>
    </row>
    <row r="118" spans="7:15" x14ac:dyDescent="0.25">
      <c r="G118" s="93"/>
      <c r="L118" t="s">
        <v>226</v>
      </c>
      <c r="O118">
        <v>14</v>
      </c>
    </row>
    <row r="119" spans="7:15" x14ac:dyDescent="0.25">
      <c r="G119" s="93"/>
      <c r="L119" t="s">
        <v>228</v>
      </c>
      <c r="O119">
        <v>15</v>
      </c>
    </row>
    <row r="120" spans="7:15" x14ac:dyDescent="0.25">
      <c r="G120" s="93"/>
      <c r="L120" t="s">
        <v>221</v>
      </c>
      <c r="O120">
        <v>16</v>
      </c>
    </row>
    <row r="121" spans="7:15" x14ac:dyDescent="0.25">
      <c r="G121" s="93"/>
      <c r="L121" t="s">
        <v>220</v>
      </c>
      <c r="O121">
        <v>17</v>
      </c>
    </row>
    <row r="122" spans="7:15" x14ac:dyDescent="0.25">
      <c r="G122" s="93"/>
      <c r="L122" t="s">
        <v>219</v>
      </c>
      <c r="O122">
        <v>18</v>
      </c>
    </row>
    <row r="123" spans="7:15" x14ac:dyDescent="0.25">
      <c r="G123" s="69"/>
      <c r="L123" s="74"/>
    </row>
    <row r="124" spans="7:15" x14ac:dyDescent="0.25">
      <c r="G124" s="69"/>
      <c r="L124" s="74"/>
    </row>
    <row r="125" spans="7:15" x14ac:dyDescent="0.25">
      <c r="G125" s="69"/>
      <c r="L125" s="90" t="s">
        <v>256</v>
      </c>
    </row>
    <row r="126" spans="7:15" x14ac:dyDescent="0.25">
      <c r="G126" s="69"/>
      <c r="L126" s="74"/>
    </row>
    <row r="127" spans="7:15" x14ac:dyDescent="0.25">
      <c r="G127" s="69"/>
      <c r="L127" s="74"/>
    </row>
    <row r="128" spans="7:15" x14ac:dyDescent="0.25">
      <c r="G128" s="69"/>
      <c r="L128" t="s">
        <v>230</v>
      </c>
      <c r="O128">
        <v>1</v>
      </c>
    </row>
    <row r="129" spans="7:15" x14ac:dyDescent="0.25">
      <c r="G129" s="69"/>
      <c r="L129" t="s">
        <v>251</v>
      </c>
      <c r="O129">
        <v>2</v>
      </c>
    </row>
    <row r="130" spans="7:15" x14ac:dyDescent="0.25">
      <c r="G130" s="69"/>
      <c r="L130" t="s">
        <v>235</v>
      </c>
      <c r="O130">
        <v>3</v>
      </c>
    </row>
    <row r="131" spans="7:15" x14ac:dyDescent="0.25">
      <c r="G131" s="69"/>
      <c r="L131" t="s">
        <v>233</v>
      </c>
      <c r="O131">
        <v>4</v>
      </c>
    </row>
    <row r="132" spans="7:15" x14ac:dyDescent="0.25">
      <c r="G132" s="69"/>
      <c r="L132" t="s">
        <v>255</v>
      </c>
      <c r="O132">
        <v>5</v>
      </c>
    </row>
    <row r="133" spans="7:15" x14ac:dyDescent="0.25">
      <c r="G133" s="69"/>
      <c r="L133" t="s">
        <v>241</v>
      </c>
      <c r="O133">
        <v>6</v>
      </c>
    </row>
    <row r="134" spans="7:15" x14ac:dyDescent="0.25">
      <c r="G134" s="69"/>
      <c r="L134" t="s">
        <v>242</v>
      </c>
      <c r="O134">
        <v>7</v>
      </c>
    </row>
    <row r="135" spans="7:15" x14ac:dyDescent="0.25">
      <c r="G135" s="69"/>
      <c r="L135" t="s">
        <v>244</v>
      </c>
      <c r="O135">
        <v>8</v>
      </c>
    </row>
    <row r="136" spans="7:15" x14ac:dyDescent="0.25">
      <c r="G136" s="69"/>
      <c r="L136" t="s">
        <v>231</v>
      </c>
      <c r="O136">
        <v>9</v>
      </c>
    </row>
    <row r="137" spans="7:15" x14ac:dyDescent="0.25">
      <c r="G137" s="69"/>
      <c r="L137" t="s">
        <v>234</v>
      </c>
      <c r="O137">
        <v>10</v>
      </c>
    </row>
    <row r="138" spans="7:15" x14ac:dyDescent="0.25">
      <c r="G138" s="69"/>
      <c r="L138" t="s">
        <v>252</v>
      </c>
      <c r="O138">
        <v>11</v>
      </c>
    </row>
    <row r="139" spans="7:15" x14ac:dyDescent="0.25">
      <c r="G139" s="69"/>
      <c r="L139" t="s">
        <v>240</v>
      </c>
      <c r="O139">
        <v>12</v>
      </c>
    </row>
    <row r="140" spans="7:15" x14ac:dyDescent="0.25">
      <c r="G140" s="69"/>
      <c r="L140" t="s">
        <v>237</v>
      </c>
      <c r="O140">
        <v>13</v>
      </c>
    </row>
    <row r="141" spans="7:15" x14ac:dyDescent="0.25">
      <c r="G141" s="69"/>
      <c r="L141" t="s">
        <v>239</v>
      </c>
      <c r="O141">
        <v>14</v>
      </c>
    </row>
    <row r="142" spans="7:15" x14ac:dyDescent="0.25">
      <c r="G142" s="69"/>
      <c r="L142" t="s">
        <v>254</v>
      </c>
      <c r="O142">
        <v>15</v>
      </c>
    </row>
    <row r="143" spans="7:15" x14ac:dyDescent="0.25">
      <c r="G143" s="69"/>
      <c r="L143" t="s">
        <v>246</v>
      </c>
      <c r="O143">
        <v>16</v>
      </c>
    </row>
    <row r="144" spans="7:15" x14ac:dyDescent="0.25">
      <c r="G144" s="69"/>
      <c r="L144" t="s">
        <v>247</v>
      </c>
      <c r="O144">
        <v>17</v>
      </c>
    </row>
    <row r="145" spans="7:15" x14ac:dyDescent="0.25">
      <c r="G145" s="69"/>
      <c r="L145" t="s">
        <v>248</v>
      </c>
      <c r="O145">
        <v>18</v>
      </c>
    </row>
    <row r="146" spans="7:15" x14ac:dyDescent="0.25">
      <c r="G146" s="69"/>
      <c r="L146" t="s">
        <v>250</v>
      </c>
      <c r="O146">
        <v>19</v>
      </c>
    </row>
    <row r="147" spans="7:15" x14ac:dyDescent="0.25">
      <c r="G147" s="69"/>
      <c r="L147" t="s">
        <v>232</v>
      </c>
      <c r="O147">
        <v>20</v>
      </c>
    </row>
    <row r="148" spans="7:15" x14ac:dyDescent="0.25">
      <c r="G148" s="69"/>
      <c r="L148" t="s">
        <v>249</v>
      </c>
      <c r="O148">
        <v>21</v>
      </c>
    </row>
    <row r="149" spans="7:15" x14ac:dyDescent="0.25">
      <c r="G149" s="69"/>
      <c r="L149" t="s">
        <v>243</v>
      </c>
      <c r="O149">
        <v>22</v>
      </c>
    </row>
    <row r="150" spans="7:15" x14ac:dyDescent="0.25">
      <c r="G150" s="69"/>
      <c r="L150" t="s">
        <v>245</v>
      </c>
      <c r="O150">
        <v>23</v>
      </c>
    </row>
    <row r="151" spans="7:15" x14ac:dyDescent="0.25">
      <c r="G151" s="69"/>
      <c r="L151" t="s">
        <v>236</v>
      </c>
      <c r="O151">
        <v>24</v>
      </c>
    </row>
    <row r="152" spans="7:15" x14ac:dyDescent="0.25">
      <c r="G152" s="69"/>
      <c r="L152" t="s">
        <v>253</v>
      </c>
      <c r="O152">
        <v>25</v>
      </c>
    </row>
    <row r="153" spans="7:15" x14ac:dyDescent="0.25">
      <c r="G153" s="69"/>
      <c r="L153" t="s">
        <v>238</v>
      </c>
      <c r="O153">
        <v>26</v>
      </c>
    </row>
    <row r="154" spans="7:15" x14ac:dyDescent="0.25">
      <c r="G154" s="69"/>
      <c r="L154" s="74"/>
    </row>
    <row r="155" spans="7:15" x14ac:dyDescent="0.25">
      <c r="G155" s="69"/>
      <c r="L155" s="74"/>
    </row>
    <row r="156" spans="7:15" x14ac:dyDescent="0.25">
      <c r="G156" s="69"/>
      <c r="L156" s="74"/>
    </row>
    <row r="157" spans="7:15" x14ac:dyDescent="0.25">
      <c r="G157" s="69"/>
      <c r="L157" s="90" t="s">
        <v>281</v>
      </c>
    </row>
    <row r="158" spans="7:15" x14ac:dyDescent="0.25">
      <c r="G158" s="69"/>
      <c r="L158" s="90"/>
    </row>
    <row r="159" spans="7:15" x14ac:dyDescent="0.25">
      <c r="G159" s="69"/>
      <c r="L159" s="67"/>
    </row>
    <row r="160" spans="7:15" x14ac:dyDescent="0.25">
      <c r="G160" s="69"/>
      <c r="L160" t="s">
        <v>266</v>
      </c>
      <c r="O160">
        <v>1</v>
      </c>
    </row>
    <row r="161" spans="7:15" x14ac:dyDescent="0.25">
      <c r="G161" s="69"/>
      <c r="L161" t="s">
        <v>279</v>
      </c>
      <c r="O161">
        <v>2</v>
      </c>
    </row>
    <row r="162" spans="7:15" x14ac:dyDescent="0.25">
      <c r="G162" s="69"/>
      <c r="L162" t="s">
        <v>257</v>
      </c>
      <c r="O162">
        <v>3</v>
      </c>
    </row>
    <row r="163" spans="7:15" x14ac:dyDescent="0.25">
      <c r="G163" s="69"/>
      <c r="L163" t="s">
        <v>276</v>
      </c>
      <c r="O163">
        <v>4</v>
      </c>
    </row>
    <row r="164" spans="7:15" x14ac:dyDescent="0.25">
      <c r="G164" s="69"/>
      <c r="L164" t="s">
        <v>277</v>
      </c>
      <c r="O164">
        <v>5</v>
      </c>
    </row>
    <row r="165" spans="7:15" x14ac:dyDescent="0.25">
      <c r="G165" s="69"/>
      <c r="L165" t="s">
        <v>259</v>
      </c>
      <c r="O165">
        <v>6</v>
      </c>
    </row>
    <row r="166" spans="7:15" x14ac:dyDescent="0.25">
      <c r="G166" s="69"/>
      <c r="L166" t="s">
        <v>265</v>
      </c>
      <c r="O166">
        <v>7</v>
      </c>
    </row>
    <row r="167" spans="7:15" x14ac:dyDescent="0.25">
      <c r="G167" s="69"/>
      <c r="L167" t="s">
        <v>269</v>
      </c>
      <c r="O167">
        <v>8</v>
      </c>
    </row>
    <row r="168" spans="7:15" x14ac:dyDescent="0.25">
      <c r="G168" s="69"/>
      <c r="L168" t="s">
        <v>262</v>
      </c>
      <c r="O168">
        <v>9</v>
      </c>
    </row>
    <row r="169" spans="7:15" x14ac:dyDescent="0.25">
      <c r="G169" s="69"/>
      <c r="L169" t="s">
        <v>264</v>
      </c>
      <c r="O169">
        <v>10</v>
      </c>
    </row>
    <row r="170" spans="7:15" x14ac:dyDescent="0.25">
      <c r="G170" s="69"/>
      <c r="L170" t="s">
        <v>275</v>
      </c>
      <c r="O170">
        <v>11</v>
      </c>
    </row>
    <row r="171" spans="7:15" x14ac:dyDescent="0.25">
      <c r="G171" s="69"/>
      <c r="L171" t="s">
        <v>258</v>
      </c>
      <c r="O171">
        <v>12</v>
      </c>
    </row>
    <row r="172" spans="7:15" x14ac:dyDescent="0.25">
      <c r="G172" s="69"/>
      <c r="L172" t="s">
        <v>267</v>
      </c>
      <c r="O172">
        <v>13</v>
      </c>
    </row>
    <row r="173" spans="7:15" x14ac:dyDescent="0.25">
      <c r="G173" s="69"/>
      <c r="L173" t="s">
        <v>270</v>
      </c>
      <c r="O173">
        <v>14</v>
      </c>
    </row>
    <row r="174" spans="7:15" x14ac:dyDescent="0.25">
      <c r="G174" s="69"/>
      <c r="L174" t="s">
        <v>272</v>
      </c>
      <c r="O174">
        <v>15</v>
      </c>
    </row>
    <row r="175" spans="7:15" x14ac:dyDescent="0.25">
      <c r="G175" s="69"/>
      <c r="L175" t="s">
        <v>261</v>
      </c>
      <c r="O175">
        <v>16</v>
      </c>
    </row>
    <row r="176" spans="7:15" x14ac:dyDescent="0.25">
      <c r="G176" s="69"/>
      <c r="L176" t="s">
        <v>273</v>
      </c>
      <c r="O176">
        <v>17</v>
      </c>
    </row>
    <row r="177" spans="7:15" x14ac:dyDescent="0.25">
      <c r="G177" s="69"/>
      <c r="L177" t="s">
        <v>260</v>
      </c>
      <c r="O177">
        <v>18</v>
      </c>
    </row>
    <row r="178" spans="7:15" x14ac:dyDescent="0.25">
      <c r="G178" s="69"/>
      <c r="L178" t="s">
        <v>263</v>
      </c>
      <c r="O178">
        <v>19</v>
      </c>
    </row>
    <row r="179" spans="7:15" x14ac:dyDescent="0.25">
      <c r="G179" s="69"/>
      <c r="L179" t="s">
        <v>271</v>
      </c>
      <c r="O179">
        <v>20</v>
      </c>
    </row>
    <row r="180" spans="7:15" x14ac:dyDescent="0.25">
      <c r="G180" s="69"/>
      <c r="L180" t="s">
        <v>274</v>
      </c>
      <c r="O180">
        <v>21</v>
      </c>
    </row>
    <row r="181" spans="7:15" x14ac:dyDescent="0.25">
      <c r="L181" t="s">
        <v>268</v>
      </c>
      <c r="O181">
        <v>22</v>
      </c>
    </row>
    <row r="182" spans="7:15" x14ac:dyDescent="0.25">
      <c r="L182" t="s">
        <v>280</v>
      </c>
      <c r="O182">
        <v>23</v>
      </c>
    </row>
    <row r="183" spans="7:15" x14ac:dyDescent="0.25">
      <c r="L183" t="s">
        <v>278</v>
      </c>
      <c r="O183">
        <v>24</v>
      </c>
    </row>
    <row r="184" spans="7:15" x14ac:dyDescent="0.25">
      <c r="L184" s="74"/>
    </row>
    <row r="185" spans="7:15" x14ac:dyDescent="0.25">
      <c r="L185" s="74"/>
    </row>
    <row r="186" spans="7:15" x14ac:dyDescent="0.25">
      <c r="L186" s="74"/>
    </row>
    <row r="187" spans="7:15" x14ac:dyDescent="0.25">
      <c r="L187" s="74"/>
    </row>
    <row r="188" spans="7:15" x14ac:dyDescent="0.25">
      <c r="L188" s="74"/>
    </row>
  </sheetData>
  <sortState xmlns:xlrd2="http://schemas.microsoft.com/office/spreadsheetml/2017/richdata2" ref="L160:O183">
    <sortCondition ref="L160"/>
  </sortState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10</v>
      </c>
      <c r="E5">
        <v>2</v>
      </c>
    </row>
    <row r="6" spans="1:5" x14ac:dyDescent="0.25">
      <c r="A6" s="4" t="s">
        <v>11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12</v>
      </c>
      <c r="E8">
        <v>5</v>
      </c>
    </row>
    <row r="9" spans="1:5" x14ac:dyDescent="0.25">
      <c r="A9" s="4" t="s">
        <v>13</v>
      </c>
      <c r="E9">
        <v>6</v>
      </c>
    </row>
    <row r="10" spans="1:5" x14ac:dyDescent="0.25">
      <c r="A10" s="4" t="s">
        <v>14</v>
      </c>
      <c r="E10">
        <v>7</v>
      </c>
    </row>
    <row r="11" spans="1:5" x14ac:dyDescent="0.25">
      <c r="A11" s="4" t="s">
        <v>15</v>
      </c>
      <c r="E11">
        <v>8</v>
      </c>
    </row>
    <row r="12" spans="1:5" x14ac:dyDescent="0.25">
      <c r="A12" s="4" t="s">
        <v>16</v>
      </c>
      <c r="E12">
        <v>9</v>
      </c>
    </row>
    <row r="13" spans="1:5" x14ac:dyDescent="0.25">
      <c r="A13" s="4" t="s">
        <v>17</v>
      </c>
      <c r="E13">
        <v>10</v>
      </c>
    </row>
    <row r="14" spans="1:5" x14ac:dyDescent="0.25">
      <c r="A14" s="4" t="s">
        <v>18</v>
      </c>
      <c r="E14">
        <v>11</v>
      </c>
    </row>
    <row r="15" spans="1:5" x14ac:dyDescent="0.25">
      <c r="A15" s="4" t="s">
        <v>19</v>
      </c>
      <c r="E15">
        <v>12</v>
      </c>
    </row>
    <row r="16" spans="1:5" x14ac:dyDescent="0.25">
      <c r="A16" s="4" t="s">
        <v>20</v>
      </c>
      <c r="E16">
        <v>13</v>
      </c>
    </row>
    <row r="17" spans="1:5" x14ac:dyDescent="0.25">
      <c r="A17" s="4" t="s">
        <v>21</v>
      </c>
      <c r="E17">
        <v>14</v>
      </c>
    </row>
    <row r="18" spans="1:5" x14ac:dyDescent="0.25">
      <c r="A18" s="4" t="s">
        <v>22</v>
      </c>
      <c r="E18">
        <v>15</v>
      </c>
    </row>
    <row r="19" spans="1:5" x14ac:dyDescent="0.25">
      <c r="A19" s="4" t="s">
        <v>23</v>
      </c>
      <c r="E19">
        <v>16</v>
      </c>
    </row>
    <row r="20" spans="1:5" x14ac:dyDescent="0.25">
      <c r="A20" s="4" t="s">
        <v>24</v>
      </c>
      <c r="E20">
        <v>17</v>
      </c>
    </row>
    <row r="21" spans="1:5" x14ac:dyDescent="0.25">
      <c r="A21" s="4" t="s">
        <v>25</v>
      </c>
      <c r="E21">
        <v>18</v>
      </c>
    </row>
    <row r="22" spans="1:5" x14ac:dyDescent="0.25">
      <c r="A22" s="4" t="s">
        <v>26</v>
      </c>
      <c r="E22">
        <v>19</v>
      </c>
    </row>
    <row r="23" spans="1:5" x14ac:dyDescent="0.25">
      <c r="A23" s="4" t="s">
        <v>27</v>
      </c>
      <c r="E23">
        <v>20</v>
      </c>
    </row>
    <row r="24" spans="1:5" x14ac:dyDescent="0.25">
      <c r="A24" s="4" t="s">
        <v>28</v>
      </c>
      <c r="E24">
        <v>21</v>
      </c>
    </row>
    <row r="25" spans="1:5" x14ac:dyDescent="0.25">
      <c r="A25" s="4" t="s">
        <v>29</v>
      </c>
      <c r="E25">
        <v>22</v>
      </c>
    </row>
    <row r="26" spans="1:5" x14ac:dyDescent="0.25">
      <c r="A26" s="4" t="s">
        <v>30</v>
      </c>
      <c r="E26">
        <v>23</v>
      </c>
    </row>
    <row r="27" spans="1:5" x14ac:dyDescent="0.25">
      <c r="A27" s="3" t="s">
        <v>31</v>
      </c>
      <c r="B27" s="3"/>
      <c r="E27">
        <v>24</v>
      </c>
    </row>
    <row r="28" spans="1:5" x14ac:dyDescent="0.25">
      <c r="A28" s="3" t="s">
        <v>32</v>
      </c>
      <c r="B28" s="3"/>
      <c r="E28">
        <v>25</v>
      </c>
    </row>
    <row r="29" spans="1:5" x14ac:dyDescent="0.25">
      <c r="A29" s="3" t="s">
        <v>33</v>
      </c>
      <c r="B29" s="3"/>
      <c r="E29">
        <v>26</v>
      </c>
    </row>
    <row r="30" spans="1:5" x14ac:dyDescent="0.25">
      <c r="A30" s="3" t="s">
        <v>34</v>
      </c>
      <c r="B30" s="3"/>
      <c r="E30">
        <v>27</v>
      </c>
    </row>
    <row r="31" spans="1:5" x14ac:dyDescent="0.25">
      <c r="A31" s="3" t="s">
        <v>35</v>
      </c>
      <c r="B31" s="3"/>
      <c r="E31">
        <v>28</v>
      </c>
    </row>
    <row r="32" spans="1:5" x14ac:dyDescent="0.25">
      <c r="A32" s="3" t="s">
        <v>36</v>
      </c>
      <c r="E32">
        <v>29</v>
      </c>
    </row>
    <row r="33" spans="1:5" x14ac:dyDescent="0.25">
      <c r="A33" s="3" t="s">
        <v>37</v>
      </c>
      <c r="E33">
        <v>30</v>
      </c>
    </row>
    <row r="34" spans="1:5" x14ac:dyDescent="0.25">
      <c r="A34" s="3" t="s">
        <v>38</v>
      </c>
      <c r="E34">
        <v>31</v>
      </c>
    </row>
    <row r="35" spans="1:5" x14ac:dyDescent="0.25">
      <c r="A35" s="5" t="s">
        <v>39</v>
      </c>
      <c r="E35">
        <v>32</v>
      </c>
    </row>
    <row r="36" spans="1:5" x14ac:dyDescent="0.25">
      <c r="A36" s="5" t="s">
        <v>40</v>
      </c>
      <c r="E36">
        <v>33</v>
      </c>
    </row>
    <row r="37" spans="1:5" x14ac:dyDescent="0.25">
      <c r="A37" s="5" t="s">
        <v>41</v>
      </c>
      <c r="E37">
        <v>34</v>
      </c>
    </row>
    <row r="38" spans="1:5" x14ac:dyDescent="0.25">
      <c r="A38" s="5" t="s">
        <v>42</v>
      </c>
      <c r="E38">
        <v>35</v>
      </c>
    </row>
    <row r="39" spans="1:5" x14ac:dyDescent="0.25">
      <c r="A39" s="5" t="s">
        <v>43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44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2021-02-18T13:12:28Z</dcterms:modified>
</cp:coreProperties>
</file>