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0A0D6ACC-CF72-4363-9627-E274318B44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екоративные элементы" sheetId="1" r:id="rId1"/>
    <sheet name="Лист2" sheetId="2" state="hidden" r:id="rId2"/>
    <sheet name="Лист3" sheetId="5" state="hidden" r:id="rId3"/>
    <sheet name="Лист4" sheetId="6" state="hidden" r:id="rId4"/>
    <sheet name="Лист5" sheetId="7" state="hidden" r:id="rId5"/>
  </sheets>
  <calcPr calcId="191029"/>
</workbook>
</file>

<file path=xl/calcChain.xml><?xml version="1.0" encoding="utf-8"?>
<calcChain xmlns="http://schemas.openxmlformats.org/spreadsheetml/2006/main">
  <c r="E25" i="1" l="1"/>
  <c r="M15" i="1" l="1"/>
  <c r="O15" i="1" s="1"/>
  <c r="M16" i="1"/>
  <c r="O16" i="1" s="1"/>
  <c r="M19" i="1"/>
  <c r="O19" i="1" s="1"/>
  <c r="M20" i="1"/>
  <c r="O20" i="1" s="1"/>
  <c r="M17" i="1" l="1"/>
  <c r="O17" i="1" s="1"/>
  <c r="M18" i="1"/>
  <c r="O18" i="1" s="1"/>
  <c r="M24" i="1"/>
  <c r="O24" i="1" s="1"/>
  <c r="M23" i="1"/>
  <c r="O23" i="1" s="1"/>
  <c r="M22" i="1"/>
  <c r="O22" i="1" s="1"/>
  <c r="M21" i="1"/>
  <c r="O21" i="1" s="1"/>
  <c r="M14" i="1"/>
  <c r="O14" i="1" s="1"/>
  <c r="M13" i="1"/>
  <c r="O13" i="1" s="1"/>
  <c r="M12" i="1"/>
  <c r="O12" i="1" l="1"/>
  <c r="O25" i="1" s="1"/>
  <c r="O27" i="1" s="1"/>
  <c r="M25" i="1"/>
</calcChain>
</file>

<file path=xl/sharedStrings.xml><?xml version="1.0" encoding="utf-8"?>
<sst xmlns="http://schemas.openxmlformats.org/spreadsheetml/2006/main" count="491" uniqueCount="481">
  <si>
    <t>№</t>
  </si>
  <si>
    <t>Браво</t>
  </si>
  <si>
    <t>Оксфорд</t>
  </si>
  <si>
    <t>Рио</t>
  </si>
  <si>
    <t>Фортуна</t>
  </si>
  <si>
    <t>Решетка</t>
  </si>
  <si>
    <t>Кол-во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</si>
  <si>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</si>
  <si>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</si>
  <si>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</si>
  <si>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</si>
  <si>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</si>
  <si>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</si>
  <si>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</si>
  <si>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</si>
  <si>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</si>
  <si>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</si>
  <si>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</si>
  <si>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</si>
  <si>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</si>
  <si>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</si>
  <si>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</si>
  <si>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</si>
  <si>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</si>
  <si>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</si>
  <si>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</si>
  <si>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</si>
  <si>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</si>
  <si>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</si>
  <si>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</si>
  <si>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</si>
  <si>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</si>
  <si>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</si>
  <si>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</si>
  <si>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</si>
  <si>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</si>
  <si>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</si>
  <si>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</si>
  <si>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</si>
  <si>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</si>
  <si>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</si>
  <si>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</si>
  <si>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</si>
  <si>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</si>
  <si>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</si>
  <si>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Заявка №</t>
  </si>
  <si>
    <t>от</t>
  </si>
  <si>
    <t>ОбрТорца</t>
  </si>
  <si>
    <t>фр-1</t>
  </si>
  <si>
    <t>фр-2</t>
  </si>
  <si>
    <t>б/фр</t>
  </si>
  <si>
    <t>Пилястра</t>
  </si>
  <si>
    <t>Фабрика</t>
  </si>
  <si>
    <t>Мебельных</t>
  </si>
  <si>
    <t>Фасадов</t>
  </si>
  <si>
    <t>Размеры</t>
  </si>
  <si>
    <t>Цвет пленки ПВХ</t>
  </si>
  <si>
    <t>Стоимость:</t>
  </si>
  <si>
    <t>Заказчик:</t>
  </si>
  <si>
    <t>Обработка торца</t>
  </si>
  <si>
    <t>Дата готовности:</t>
  </si>
  <si>
    <t>С-ть</t>
  </si>
  <si>
    <t>Сумма</t>
  </si>
  <si>
    <t>S м.кв.</t>
  </si>
  <si>
    <t>t</t>
  </si>
  <si>
    <t>Толщина</t>
  </si>
  <si>
    <t>Наименование</t>
  </si>
  <si>
    <t>Пилястры</t>
  </si>
  <si>
    <t>П-1</t>
  </si>
  <si>
    <t>П-2</t>
  </si>
  <si>
    <t>П-3</t>
  </si>
  <si>
    <t>П-4</t>
  </si>
  <si>
    <t>П-5</t>
  </si>
  <si>
    <t>Арки</t>
  </si>
  <si>
    <t>А-1</t>
  </si>
  <si>
    <t>А-2</t>
  </si>
  <si>
    <t>А-3</t>
  </si>
  <si>
    <t>НаименованиеКарниз</t>
  </si>
  <si>
    <t>Патина</t>
  </si>
  <si>
    <t>ЗАЯВКА НА ДЕКОРАТИВНЫЕ ЭЛЕМЕНТЫ (в пленке ПВХ)</t>
  </si>
  <si>
    <t>Расчет:</t>
  </si>
  <si>
    <t>Предоплата:</t>
  </si>
  <si>
    <t>Дата:</t>
  </si>
  <si>
    <t>Наим1</t>
  </si>
  <si>
    <t>фр-3</t>
  </si>
  <si>
    <t>А-4</t>
  </si>
  <si>
    <t>А-5</t>
  </si>
  <si>
    <t>А-6</t>
  </si>
  <si>
    <t>П-6</t>
  </si>
  <si>
    <t>П-7</t>
  </si>
  <si>
    <t>П-8</t>
  </si>
  <si>
    <t>П-9</t>
  </si>
  <si>
    <t>П-10</t>
  </si>
  <si>
    <t>П-11</t>
  </si>
  <si>
    <t>П-12</t>
  </si>
  <si>
    <t>А-7</t>
  </si>
  <si>
    <t>А-8</t>
  </si>
  <si>
    <t>А-9</t>
  </si>
  <si>
    <t>А-10</t>
  </si>
  <si>
    <t>Г-2</t>
  </si>
  <si>
    <t>Г-1</t>
  </si>
  <si>
    <t>Г-3</t>
  </si>
  <si>
    <t>Г-4</t>
  </si>
  <si>
    <t>Г-5</t>
  </si>
  <si>
    <t>П-13</t>
  </si>
  <si>
    <t>П-14</t>
  </si>
  <si>
    <t>П-15</t>
  </si>
  <si>
    <t>П-16</t>
  </si>
  <si>
    <t>П-17</t>
  </si>
  <si>
    <t>Карниз верхний 2800х44 мм</t>
  </si>
  <si>
    <t>Карниз верхний выгнутый R300</t>
  </si>
  <si>
    <t>Карниз верхний вогнутый R300</t>
  </si>
  <si>
    <t>Световая планка выгнутая R300</t>
  </si>
  <si>
    <t>Световая планка вогнутая R300</t>
  </si>
  <si>
    <t>Выс</t>
  </si>
  <si>
    <t>Шир</t>
  </si>
  <si>
    <t>Обр. торца</t>
  </si>
  <si>
    <t>з</t>
  </si>
  <si>
    <t>с</t>
  </si>
  <si>
    <t>о</t>
  </si>
  <si>
    <t>з/у</t>
  </si>
  <si>
    <t>с/у</t>
  </si>
  <si>
    <t>о/у</t>
  </si>
  <si>
    <t>Фрез-ка (тип)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</si>
  <si>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</si>
  <si>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</si>
  <si>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</si>
  <si>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</si>
  <si>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</si>
  <si>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</si>
  <si>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Матовые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</si>
  <si>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</si>
  <si>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</si>
  <si>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</si>
  <si>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</si>
  <si>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</si>
  <si>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</si>
  <si>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</si>
  <si>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</si>
  <si>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</si>
  <si>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</si>
  <si>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</si>
  <si>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</si>
  <si>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</si>
  <si>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</si>
  <si>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</si>
  <si>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</si>
  <si>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</si>
  <si>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</si>
  <si>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</si>
  <si>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</si>
  <si>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</si>
  <si>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</si>
  <si>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</si>
  <si>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</si>
  <si>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</si>
  <si>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</si>
  <si>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</si>
  <si>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</si>
  <si>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</si>
  <si>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</si>
  <si>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</si>
  <si>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</si>
  <si>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</si>
  <si>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</si>
  <si>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</si>
  <si>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</si>
  <si>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</si>
  <si>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</si>
  <si>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</si>
  <si>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</si>
  <si>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</si>
  <si>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</si>
  <si>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</si>
  <si>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</si>
  <si>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Глянец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</si>
  <si>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</si>
  <si>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</si>
  <si>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</si>
  <si>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</si>
  <si>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</si>
  <si>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</si>
  <si>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</si>
  <si>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</si>
  <si>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</si>
  <si>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</si>
  <si>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</si>
  <si>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</si>
  <si>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</si>
  <si>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</si>
  <si>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</si>
  <si>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</si>
  <si>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</si>
  <si>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</si>
  <si>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</si>
  <si>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</si>
  <si>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</si>
  <si>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</si>
  <si>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Решетка 4 мм-Тип 1</t>
  </si>
  <si>
    <t>фр-5</t>
  </si>
  <si>
    <t>П-18</t>
  </si>
  <si>
    <t>П-19</t>
  </si>
  <si>
    <t>П-20</t>
  </si>
  <si>
    <t>П-21</t>
  </si>
  <si>
    <t>П-22</t>
  </si>
  <si>
    <t>П-23</t>
  </si>
  <si>
    <t>Накладка для П22,П23</t>
  </si>
  <si>
    <t>Накладка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</si>
  <si>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</si>
  <si>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</si>
  <si>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</si>
  <si>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</si>
  <si>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</si>
  <si>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</si>
  <si>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</si>
  <si>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</si>
  <si>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</si>
  <si>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</si>
  <si>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</si>
  <si>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</si>
  <si>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</si>
  <si>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</si>
  <si>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</si>
  <si>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Софт-тач</t>
  </si>
  <si>
    <t>Белоснежный софт тач 70090-23</t>
  </si>
  <si>
    <t>Желтый глянец 3176</t>
  </si>
  <si>
    <t>Оранжевый металлик глянец 9503</t>
  </si>
  <si>
    <t>Решетка 4 мм Тип-2</t>
  </si>
  <si>
    <t>Дуб фактурный белый 8029-80</t>
  </si>
  <si>
    <t>Световая планка 2780х50 мм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</si>
  <si>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</si>
  <si>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</si>
  <si>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</si>
  <si>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</si>
  <si>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</si>
  <si>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</si>
  <si>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</si>
  <si>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</si>
  <si>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</si>
  <si>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</si>
  <si>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</si>
  <si>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</si>
  <si>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</si>
  <si>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</si>
  <si>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</si>
  <si>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</si>
  <si>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</si>
  <si>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</si>
  <si>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</si>
  <si>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</si>
  <si>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</si>
  <si>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</si>
  <si>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</si>
  <si>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</si>
  <si>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</si>
  <si>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</si>
  <si>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</si>
  <si>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</si>
  <si>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</si>
  <si>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</si>
  <si>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</si>
  <si>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</si>
  <si>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</si>
  <si>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</si>
  <si>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</si>
  <si>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</si>
  <si>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</si>
  <si>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</si>
  <si>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</si>
  <si>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</si>
  <si>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</si>
  <si>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</si>
  <si>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</si>
  <si>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</si>
  <si>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</si>
  <si>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</si>
  <si>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</si>
  <si>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</si>
  <si>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</si>
  <si>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</si>
  <si>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</si>
  <si>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</si>
  <si>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</si>
  <si>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</si>
  <si>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</si>
  <si>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</si>
  <si>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</si>
  <si>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</si>
  <si>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</si>
  <si>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</si>
  <si>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</si>
  <si>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</si>
  <si>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</si>
  <si>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</si>
  <si>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</si>
  <si>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</si>
  <si>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</si>
  <si>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</si>
  <si>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</si>
  <si>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</si>
  <si>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</si>
  <si>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</si>
  <si>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</si>
  <si>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</si>
  <si>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</si>
  <si>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</si>
  <si>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</si>
  <si>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</si>
  <si>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</si>
  <si>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</si>
  <si>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</si>
  <si>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</si>
  <si>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</si>
  <si>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</si>
  <si>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</si>
  <si>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</si>
  <si>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</si>
  <si>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</si>
  <si>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</si>
  <si>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</si>
  <si>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</si>
  <si>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</si>
  <si>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</si>
  <si>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</si>
  <si>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</si>
  <si>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</si>
  <si>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</si>
  <si>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</si>
  <si>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</si>
  <si>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</si>
  <si>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</si>
  <si>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</si>
  <si>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</si>
  <si>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</si>
  <si>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</si>
  <si>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</si>
  <si>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</si>
  <si>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</si>
  <si>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</si>
  <si>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</si>
  <si>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</si>
  <si>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</si>
  <si>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</si>
  <si>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</si>
  <si>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</si>
  <si>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</si>
  <si>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</si>
  <si>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</si>
  <si>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</si>
  <si>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</si>
  <si>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</si>
  <si>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</si>
  <si>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</si>
  <si>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</si>
  <si>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</si>
  <si>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</si>
  <si>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</si>
  <si>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</si>
  <si>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</si>
  <si>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</si>
  <si>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</si>
  <si>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</si>
  <si>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</si>
  <si>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</si>
  <si>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</si>
  <si>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</si>
  <si>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</si>
  <si>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</si>
  <si>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</si>
  <si>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</si>
  <si>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</si>
  <si>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</si>
  <si>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</si>
  <si>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</si>
  <si>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</si>
  <si>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</si>
  <si>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</si>
  <si>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</si>
  <si>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</si>
  <si>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</si>
  <si>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</si>
  <si>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</si>
  <si>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</si>
  <si>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</si>
  <si>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</si>
  <si>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</si>
  <si>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</si>
  <si>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</si>
  <si>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</si>
  <si>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</si>
  <si>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</si>
  <si>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</si>
  <si>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</si>
  <si>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</si>
  <si>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</si>
  <si>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</si>
  <si>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</si>
  <si>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</si>
  <si>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</si>
  <si>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</si>
  <si>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</si>
  <si>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</si>
  <si>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</si>
  <si>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</si>
  <si>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</si>
  <si>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</si>
  <si>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</si>
  <si>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</si>
  <si>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</si>
  <si>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</si>
  <si>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</si>
  <si>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</si>
  <si>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</si>
  <si>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</si>
  <si>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</si>
  <si>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</si>
  <si>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</si>
  <si>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</si>
  <si>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</si>
  <si>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</si>
  <si>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</si>
  <si>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</si>
  <si>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</si>
  <si>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</si>
  <si>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</si>
  <si>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</si>
  <si>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</si>
  <si>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</si>
  <si>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</si>
  <si>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</si>
  <si>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</si>
  <si>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</si>
  <si>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</si>
  <si>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</si>
  <si>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</si>
  <si>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</si>
  <si>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</si>
  <si>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</si>
  <si>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</si>
  <si>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</si>
  <si>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</si>
  <si>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</si>
  <si>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</si>
  <si>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</si>
  <si>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</si>
  <si>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</si>
  <si>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</si>
  <si>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</si>
  <si>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</si>
  <si>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</si>
  <si>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</si>
  <si>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</si>
  <si>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</si>
  <si>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</si>
  <si>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</si>
  <si>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</si>
  <si>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</si>
  <si>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</si>
  <si>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</si>
  <si>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</si>
  <si>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</si>
  <si>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</si>
  <si>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</si>
  <si>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</si>
  <si>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</si>
  <si>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</si>
  <si>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</si>
  <si>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</si>
  <si>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</si>
  <si>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</si>
  <si>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</si>
  <si>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</si>
  <si>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</si>
  <si>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</si>
  <si>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</si>
  <si>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</si>
  <si>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</si>
  <si>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</si>
  <si>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Нижний Новгород, ул. Федосеенко, д. 51</t>
  </si>
  <si>
    <t xml:space="preserve">Тел.: 8(831)424-04-14 </t>
  </si>
  <si>
    <t>www.vostokfasad.ru                                                    4240414@mail.ru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</si>
</sst>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4"/>
      <name val="Arial"/>
      <family val="2"/>
      <charset val="204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9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4" xfId="0" applyBorder="1"/>
    <xf numFmtId="0" fontId="7" fillId="0" borderId="0" xfId="0" applyFont="1"/>
    <xf numFmtId="0" fontId="5" fillId="0" borderId="0" xfId="0" applyFont="1" applyAlignment="1">
      <alignment horizontal="left" vertical="top"/>
    </xf>
    <xf numFmtId="0" fontId="8" fillId="0" borderId="5" xfId="0" applyFont="1" applyBorder="1" applyAlignment="1">
      <alignment horizontal="center" vertical="center" wrapText="1"/>
    </xf>
    <xf numFmtId="0" fontId="10" fillId="0" borderId="0" xfId="1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7" xfId="0" applyBorder="1"/>
    <xf numFmtId="0" fontId="8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top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 vertical="top"/>
    </xf>
    <xf numFmtId="0" fontId="8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0" fillId="0" borderId="4" xfId="0" applyBorder="1" applyAlignment="1">
      <alignment horizontal="center"/>
    </xf>
    <xf numFmtId="0" fontId="17" fillId="0" borderId="0" xfId="0" applyFont="1" applyAlignment="1">
      <alignment vertical="center" wrapText="1"/>
    </xf>
    <xf numFmtId="0" fontId="12" fillId="0" borderId="0" xfId="0" applyFont="1"/>
    <xf numFmtId="0" fontId="5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3" fillId="0" borderId="17" xfId="0" applyFont="1" applyBorder="1" applyAlignment="1">
      <alignment horizontal="center" vertical="top"/>
    </xf>
    <xf numFmtId="0" fontId="23" fillId="0" borderId="16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0" fontId="23" fillId="0" borderId="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top"/>
    </xf>
    <xf numFmtId="2" fontId="23" fillId="0" borderId="2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0" fillId="0" borderId="1" xfId="0" applyBorder="1"/>
    <xf numFmtId="0" fontId="22" fillId="0" borderId="22" xfId="0" applyFont="1" applyBorder="1" applyAlignment="1">
      <alignment horizontal="center"/>
    </xf>
    <xf numFmtId="0" fontId="17" fillId="0" borderId="22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15" fillId="0" borderId="0" xfId="1" applyFont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/>
    </xf>
    <xf numFmtId="164" fontId="5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 vertical="top"/>
    </xf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/>
    </xf>
  </cellXfs>
  <cellStyles count="2">
    <cellStyle name="Обычный" xfId="0" builtinId="0"/>
    <cellStyle name="Обычный_Бланк" xfId="1" xr:uid="{00000000-0005-0000-0000-000001000000}"/>
  </cellStyles>
  <dxfs count="1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35201</xdr:colOff>
      <xdr:row>0</xdr:row>
      <xdr:rowOff>0</xdr:rowOff>
    </xdr:from>
    <xdr:to>
      <xdr:col>5</xdr:col>
      <xdr:colOff>1183998</xdr:colOff>
      <xdr:row>2</xdr:row>
      <xdr:rowOff>189289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3049" y="0"/>
          <a:ext cx="1446971" cy="63655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30</xdr:row>
      <xdr:rowOff>8283</xdr:rowOff>
    </xdr:from>
    <xdr:to>
      <xdr:col>10</xdr:col>
      <xdr:colOff>1418778</xdr:colOff>
      <xdr:row>31</xdr:row>
      <xdr:rowOff>113439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67370" y="6791740"/>
          <a:ext cx="2048256" cy="29565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Фрезеровка" displayName="Фрезеровка" ref="J3:J47" totalsRowShown="0" dataDxfId="13">
  <autoFilter ref="J3:J47" xr:uid="{00000000-0009-0000-0100-000003000000}"/>
  <sortState xmlns:xlrd2="http://schemas.microsoft.com/office/spreadsheetml/2017/richdata2" ref="J4:J43">
    <sortCondition ref="J4"/>
  </sortState>
  <tableColumns count="1">
    <tableColumn id="1" xr3:uid="{00000000-0010-0000-0000-000001000000}" name="Фрезеровка" dataDxfId="12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Цвет" displayName="Цвет" ref="O3:O336" totalsRowShown="0" dataDxfId="11">
  <autoFilter ref="O3:O336" xr:uid="{00000000-0009-0000-0100-000004000000}"/>
  <sortState xmlns:xlrd2="http://schemas.microsoft.com/office/spreadsheetml/2017/richdata2" ref="O4:O150">
    <sortCondition ref="O5"/>
  </sortState>
  <tableColumns count="1">
    <tableColumn id="1" xr3:uid="{00000000-0010-0000-0100-000001000000}" name="Цвет" dataDxfId="10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ОбрТорца" displayName="ОбрТорца" ref="L3:L9" totalsRowShown="0">
  <autoFilter ref="L3:L9" xr:uid="{00000000-0009-0000-0100-000009000000}"/>
  <tableColumns count="1">
    <tableColumn id="1" xr3:uid="{00000000-0010-0000-0200-000001000000}" name="ОбрТорца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3000000}" name="Толщина" displayName="Толщина" ref="C3:C8" totalsRowShown="0" dataDxfId="9">
  <autoFilter ref="C3:C8" xr:uid="{00000000-0009-0000-0100-00000B000000}"/>
  <tableColumns count="1">
    <tableColumn id="1" xr3:uid="{00000000-0010-0000-0300-000001000000}" name="Толщина" dataDxfId="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4000000}" name="НаименованиеКарниз" displayName="НаименованиеКарниз" ref="G3:G4" insertRow="1" totalsRowShown="0" dataDxfId="7">
  <autoFilter ref="G3:G4" xr:uid="{00000000-0009-0000-0100-000001000000}"/>
  <tableColumns count="1">
    <tableColumn id="1" xr3:uid="{00000000-0010-0000-0400-000001000000}" name="НаименованиеКарниз" dataDxfId="6"/>
  </tableColumns>
  <tableStyleInfo name="TableStyleMedium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Патина" displayName="Патина" ref="Q3:Q14" totalsRowShown="0" dataDxfId="5">
  <autoFilter ref="Q3:Q14" xr:uid="{00000000-0009-0000-0100-000007000000}"/>
  <tableColumns count="1">
    <tableColumn id="1" xr3:uid="{00000000-0010-0000-0500-000001000000}" name="Патина" dataDxfId="4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Наим1" displayName="Наим1" ref="G30:G45" totalsRowShown="0" dataDxfId="3">
  <autoFilter ref="G30:G45" xr:uid="{00000000-0009-0000-0100-00000A000000}"/>
  <tableColumns count="1">
    <tableColumn id="1" xr3:uid="{00000000-0010-0000-0600-000001000000}" name="Наим1" dataDxfId="2"/>
  </tableColumns>
  <tableStyleInfo name="TableStyleMedium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7000000}" name="Патина3" displayName="Патина3" ref="S3:S16" totalsRowShown="0" dataDxfId="1">
  <autoFilter ref="S3:S16" xr:uid="{00000000-0009-0000-0100-000002000000}"/>
  <tableColumns count="1">
    <tableColumn id="1" xr3:uid="{00000000-0010-0000-0700-000001000000}" name="Накладк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7"/>
  <sheetViews>
    <sheetView tabSelected="1" view="pageLayout" zoomScale="130" zoomScaleNormal="115" zoomScalePageLayoutView="130" workbookViewId="0">
      <selection activeCell="H2" sqref="H2"/>
    </sheetView>
  </sheetViews>
  <sheetFormatPr defaultRowHeight="15" x14ac:dyDescent="0.25"/>
  <cols>
    <col min="1" max="1" width="3.42578125" style="1" customWidth="1"/>
    <col min="2" max="3" width="4.42578125" style="2" customWidth="1"/>
    <col min="4" max="4" width="4" style="2" customWidth="1"/>
    <col min="5" max="5" width="4.140625" style="2" customWidth="1"/>
    <col min="6" max="6" width="24" customWidth="1"/>
    <col min="7" max="7" width="5.28515625" customWidth="1"/>
    <col min="8" max="8" width="9.28515625" customWidth="1"/>
    <col min="9" max="9" width="4.5703125" customWidth="1"/>
    <col min="10" max="10" width="8.7109375" customWidth="1"/>
    <col min="11" max="11" width="24" customWidth="1"/>
    <col min="12" max="12" width="7" customWidth="1"/>
    <col min="13" max="13" width="6" customWidth="1"/>
    <col min="14" max="14" width="7.42578125" customWidth="1"/>
    <col min="15" max="15" width="9.140625" customWidth="1"/>
  </cols>
  <sheetData>
    <row r="1" spans="1:15" ht="18" customHeight="1" x14ac:dyDescent="0.25">
      <c r="B1" s="9" t="s">
        <v>52</v>
      </c>
      <c r="I1" s="29" t="s">
        <v>478</v>
      </c>
      <c r="J1" s="29"/>
      <c r="K1" s="29"/>
      <c r="L1" s="29"/>
      <c r="M1" s="29"/>
    </row>
    <row r="2" spans="1:15" ht="17.25" customHeight="1" x14ac:dyDescent="0.25">
      <c r="B2" s="9" t="s">
        <v>53</v>
      </c>
      <c r="I2" s="29" t="s">
        <v>479</v>
      </c>
      <c r="J2" s="29"/>
      <c r="K2" s="29"/>
      <c r="L2" s="29"/>
      <c r="M2" s="29"/>
    </row>
    <row r="3" spans="1:15" ht="17.25" customHeight="1" thickBot="1" x14ac:dyDescent="0.3">
      <c r="B3" s="9" t="s">
        <v>54</v>
      </c>
      <c r="I3" s="30" t="s">
        <v>480</v>
      </c>
      <c r="J3" s="31"/>
      <c r="K3" s="31"/>
      <c r="L3" s="31"/>
      <c r="M3" s="31"/>
    </row>
    <row r="4" spans="1:15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ht="23.25" customHeight="1" x14ac:dyDescent="0.25">
      <c r="A5" s="77" t="s">
        <v>79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</row>
    <row r="6" spans="1:15" ht="18.75" x14ac:dyDescent="0.25">
      <c r="A6" s="27" t="s">
        <v>45</v>
      </c>
      <c r="C6" s="26"/>
      <c r="D6" s="80"/>
      <c r="E6" s="81"/>
      <c r="F6" s="82"/>
      <c r="G6" s="28" t="s">
        <v>46</v>
      </c>
      <c r="H6" s="28"/>
      <c r="I6" s="83"/>
      <c r="J6" s="84"/>
      <c r="K6" s="85" t="s">
        <v>60</v>
      </c>
      <c r="L6" s="85"/>
      <c r="M6" s="85"/>
      <c r="N6" s="78"/>
      <c r="O6" s="79"/>
    </row>
    <row r="7" spans="1:15" ht="15" customHeight="1" x14ac:dyDescent="0.25">
      <c r="O7" s="11"/>
    </row>
    <row r="8" spans="1:15" ht="18.75" customHeight="1" x14ac:dyDescent="0.25">
      <c r="A8" s="75" t="s">
        <v>58</v>
      </c>
      <c r="B8" s="76"/>
      <c r="C8" s="76"/>
      <c r="D8" s="86"/>
      <c r="E8" s="87"/>
      <c r="F8" s="87"/>
      <c r="G8" s="87"/>
      <c r="H8" s="87"/>
      <c r="I8" s="87"/>
      <c r="J8" s="87"/>
      <c r="K8" s="87"/>
      <c r="L8" s="87"/>
      <c r="M8" s="87"/>
      <c r="N8" s="87"/>
      <c r="O8" s="88"/>
    </row>
    <row r="9" spans="1:15" ht="19.5" customHeight="1" thickBot="1" x14ac:dyDescent="0.3">
      <c r="A9" s="25"/>
    </row>
    <row r="10" spans="1:15" ht="19.5" customHeight="1" thickBot="1" x14ac:dyDescent="0.3">
      <c r="A10" s="66" t="s">
        <v>0</v>
      </c>
      <c r="B10" s="68" t="s">
        <v>55</v>
      </c>
      <c r="C10" s="69"/>
      <c r="D10" s="70"/>
      <c r="E10" s="66" t="s">
        <v>6</v>
      </c>
      <c r="F10" s="71" t="s">
        <v>66</v>
      </c>
      <c r="G10" s="66" t="s">
        <v>123</v>
      </c>
      <c r="H10" s="66" t="s">
        <v>206</v>
      </c>
      <c r="I10" s="66" t="s">
        <v>116</v>
      </c>
      <c r="J10" s="60" t="s">
        <v>56</v>
      </c>
      <c r="K10" s="61"/>
      <c r="L10" s="66" t="s">
        <v>78</v>
      </c>
      <c r="M10" s="66" t="s">
        <v>63</v>
      </c>
      <c r="N10" s="66" t="s">
        <v>61</v>
      </c>
      <c r="O10" s="73" t="s">
        <v>62</v>
      </c>
    </row>
    <row r="11" spans="1:15" ht="19.5" customHeight="1" thickBot="1" x14ac:dyDescent="0.3">
      <c r="A11" s="67"/>
      <c r="B11" s="15" t="s">
        <v>114</v>
      </c>
      <c r="C11" s="10" t="s">
        <v>115</v>
      </c>
      <c r="D11" s="19" t="s">
        <v>64</v>
      </c>
      <c r="E11" s="67"/>
      <c r="F11" s="72"/>
      <c r="G11" s="67"/>
      <c r="H11" s="67"/>
      <c r="I11" s="67"/>
      <c r="J11" s="62"/>
      <c r="K11" s="63"/>
      <c r="L11" s="67"/>
      <c r="M11" s="67"/>
      <c r="N11" s="67"/>
      <c r="O11" s="74"/>
    </row>
    <row r="12" spans="1:15" ht="15" customHeight="1" x14ac:dyDescent="0.25">
      <c r="A12" s="45"/>
      <c r="B12" s="46"/>
      <c r="C12" s="47"/>
      <c r="D12" s="47"/>
      <c r="E12" s="47"/>
      <c r="F12" s="47"/>
      <c r="G12" s="47"/>
      <c r="H12" s="48"/>
      <c r="I12" s="47"/>
      <c r="J12" s="64"/>
      <c r="K12" s="65"/>
      <c r="L12" s="49"/>
      <c r="M12" s="50">
        <f>ROUND((B12*C12*E12/1000000),2)</f>
        <v>0</v>
      </c>
      <c r="N12" s="49"/>
      <c r="O12" s="47">
        <f t="shared" ref="O12:O20" si="0">M12*N12</f>
        <v>0</v>
      </c>
    </row>
    <row r="13" spans="1:15" ht="15" customHeight="1" x14ac:dyDescent="0.25">
      <c r="A13" s="51"/>
      <c r="B13" s="52"/>
      <c r="C13" s="53"/>
      <c r="D13" s="47"/>
      <c r="E13" s="53"/>
      <c r="F13" s="47"/>
      <c r="G13" s="47"/>
      <c r="H13" s="48"/>
      <c r="I13" s="47"/>
      <c r="J13" s="59"/>
      <c r="K13" s="59"/>
      <c r="L13" s="53"/>
      <c r="M13" s="50">
        <f t="shared" ref="M13:M16" si="1">ROUND((B13*C13*E13/1000000),2)</f>
        <v>0</v>
      </c>
      <c r="N13" s="52"/>
      <c r="O13" s="47">
        <f t="shared" si="0"/>
        <v>0</v>
      </c>
    </row>
    <row r="14" spans="1:15" ht="15" customHeight="1" x14ac:dyDescent="0.25">
      <c r="A14" s="51"/>
      <c r="B14" s="52"/>
      <c r="C14" s="53"/>
      <c r="D14" s="47"/>
      <c r="E14" s="53"/>
      <c r="F14" s="47"/>
      <c r="G14" s="47"/>
      <c r="H14" s="48"/>
      <c r="I14" s="47"/>
      <c r="J14" s="59"/>
      <c r="K14" s="59"/>
      <c r="L14" s="53"/>
      <c r="M14" s="50">
        <f t="shared" si="1"/>
        <v>0</v>
      </c>
      <c r="N14" s="52"/>
      <c r="O14" s="47">
        <f t="shared" si="0"/>
        <v>0</v>
      </c>
    </row>
    <row r="15" spans="1:15" ht="15" customHeight="1" x14ac:dyDescent="0.25">
      <c r="A15" s="51"/>
      <c r="B15" s="52"/>
      <c r="C15" s="53"/>
      <c r="D15" s="47"/>
      <c r="E15" s="53"/>
      <c r="F15" s="47"/>
      <c r="G15" s="47"/>
      <c r="H15" s="48"/>
      <c r="I15" s="47"/>
      <c r="J15" s="57"/>
      <c r="K15" s="58"/>
      <c r="L15" s="53"/>
      <c r="M15" s="50">
        <f t="shared" si="1"/>
        <v>0</v>
      </c>
      <c r="N15" s="52"/>
      <c r="O15" s="47">
        <f t="shared" si="0"/>
        <v>0</v>
      </c>
    </row>
    <row r="16" spans="1:15" ht="15" customHeight="1" x14ac:dyDescent="0.25">
      <c r="A16" s="51"/>
      <c r="B16" s="52"/>
      <c r="C16" s="53"/>
      <c r="D16" s="47"/>
      <c r="E16" s="53"/>
      <c r="F16" s="47"/>
      <c r="G16" s="47"/>
      <c r="H16" s="48"/>
      <c r="I16" s="47"/>
      <c r="J16" s="57"/>
      <c r="K16" s="58"/>
      <c r="L16" s="53"/>
      <c r="M16" s="50">
        <f t="shared" si="1"/>
        <v>0</v>
      </c>
      <c r="N16" s="52"/>
      <c r="O16" s="47">
        <f t="shared" si="0"/>
        <v>0</v>
      </c>
    </row>
    <row r="17" spans="1:15" ht="15" customHeight="1" x14ac:dyDescent="0.25">
      <c r="A17" s="51"/>
      <c r="B17" s="52"/>
      <c r="C17" s="53"/>
      <c r="D17" s="47"/>
      <c r="E17" s="53"/>
      <c r="F17" s="47"/>
      <c r="G17" s="47"/>
      <c r="H17" s="48"/>
      <c r="I17" s="47"/>
      <c r="J17" s="59"/>
      <c r="K17" s="59"/>
      <c r="L17" s="53"/>
      <c r="M17" s="50">
        <f t="shared" ref="M17:M20" si="2">ROUND((B17*C17*E17/1000000),2)</f>
        <v>0</v>
      </c>
      <c r="N17" s="52"/>
      <c r="O17" s="47">
        <f t="shared" si="0"/>
        <v>0</v>
      </c>
    </row>
    <row r="18" spans="1:15" ht="15" customHeight="1" x14ac:dyDescent="0.25">
      <c r="A18" s="51"/>
      <c r="B18" s="52"/>
      <c r="C18" s="53"/>
      <c r="D18" s="47"/>
      <c r="E18" s="53"/>
      <c r="F18" s="47"/>
      <c r="G18" s="47"/>
      <c r="H18" s="48"/>
      <c r="I18" s="47"/>
      <c r="J18" s="59"/>
      <c r="K18" s="59"/>
      <c r="L18" s="53"/>
      <c r="M18" s="50">
        <f t="shared" si="2"/>
        <v>0</v>
      </c>
      <c r="N18" s="52"/>
      <c r="O18" s="47">
        <f t="shared" si="0"/>
        <v>0</v>
      </c>
    </row>
    <row r="19" spans="1:15" ht="15" customHeight="1" x14ac:dyDescent="0.25">
      <c r="A19" s="51"/>
      <c r="B19" s="52"/>
      <c r="C19" s="53"/>
      <c r="D19" s="47"/>
      <c r="E19" s="53"/>
      <c r="F19" s="47"/>
      <c r="G19" s="47"/>
      <c r="H19" s="48"/>
      <c r="I19" s="47"/>
      <c r="J19" s="57"/>
      <c r="K19" s="58"/>
      <c r="L19" s="53"/>
      <c r="M19" s="50">
        <f t="shared" si="2"/>
        <v>0</v>
      </c>
      <c r="N19" s="52"/>
      <c r="O19" s="47">
        <f t="shared" si="0"/>
        <v>0</v>
      </c>
    </row>
    <row r="20" spans="1:15" ht="15" customHeight="1" x14ac:dyDescent="0.25">
      <c r="A20" s="51"/>
      <c r="B20" s="52"/>
      <c r="C20" s="53"/>
      <c r="D20" s="47"/>
      <c r="E20" s="53"/>
      <c r="F20" s="47"/>
      <c r="G20" s="47"/>
      <c r="H20" s="48"/>
      <c r="I20" s="47"/>
      <c r="J20" s="57"/>
      <c r="K20" s="58"/>
      <c r="L20" s="53"/>
      <c r="M20" s="50">
        <f t="shared" si="2"/>
        <v>0</v>
      </c>
      <c r="N20" s="52"/>
      <c r="O20" s="47">
        <f t="shared" si="0"/>
        <v>0</v>
      </c>
    </row>
    <row r="21" spans="1:15" ht="15" customHeight="1" x14ac:dyDescent="0.25">
      <c r="A21" s="51"/>
      <c r="B21" s="52"/>
      <c r="C21" s="53"/>
      <c r="D21" s="47"/>
      <c r="E21" s="53"/>
      <c r="F21" s="47"/>
      <c r="G21" s="47"/>
      <c r="H21" s="48"/>
      <c r="I21" s="47"/>
      <c r="J21" s="59"/>
      <c r="K21" s="59"/>
      <c r="L21" s="53"/>
      <c r="M21" s="50">
        <f>ROUND((B21*C21*E21/1000000),2)</f>
        <v>0</v>
      </c>
      <c r="N21" s="52"/>
      <c r="O21" s="47">
        <f>M21*N21</f>
        <v>0</v>
      </c>
    </row>
    <row r="22" spans="1:15" ht="15" customHeight="1" x14ac:dyDescent="0.25">
      <c r="A22" s="51"/>
      <c r="B22" s="52"/>
      <c r="C22" s="53"/>
      <c r="D22" s="47"/>
      <c r="E22" s="53"/>
      <c r="F22" s="47"/>
      <c r="G22" s="47"/>
      <c r="H22" s="48"/>
      <c r="I22" s="47"/>
      <c r="J22" s="59"/>
      <c r="K22" s="59"/>
      <c r="L22" s="53"/>
      <c r="M22" s="50">
        <f>ROUND((B22*C22*E22/1000000),2)</f>
        <v>0</v>
      </c>
      <c r="N22" s="52"/>
      <c r="O22" s="47">
        <f>M22*N22</f>
        <v>0</v>
      </c>
    </row>
    <row r="23" spans="1:15" ht="15" customHeight="1" x14ac:dyDescent="0.25">
      <c r="A23" s="51"/>
      <c r="B23" s="52"/>
      <c r="C23" s="53"/>
      <c r="D23" s="47"/>
      <c r="E23" s="53"/>
      <c r="F23" s="47"/>
      <c r="G23" s="47"/>
      <c r="H23" s="48"/>
      <c r="I23" s="47"/>
      <c r="J23" s="59"/>
      <c r="K23" s="59"/>
      <c r="L23" s="53"/>
      <c r="M23" s="50">
        <f>ROUND((B23*C23*E23/1000000),2)</f>
        <v>0</v>
      </c>
      <c r="N23" s="52"/>
      <c r="O23" s="47">
        <f>M23*N23</f>
        <v>0</v>
      </c>
    </row>
    <row r="24" spans="1:15" ht="15" customHeight="1" x14ac:dyDescent="0.25">
      <c r="A24" s="51"/>
      <c r="B24" s="52"/>
      <c r="C24" s="53"/>
      <c r="D24" s="47"/>
      <c r="E24" s="53"/>
      <c r="F24" s="47"/>
      <c r="G24" s="47"/>
      <c r="H24" s="48"/>
      <c r="I24" s="47"/>
      <c r="J24" s="59"/>
      <c r="K24" s="59"/>
      <c r="L24" s="53"/>
      <c r="M24" s="50">
        <f>ROUND((B24*C24*E24/1000000),2)</f>
        <v>0</v>
      </c>
      <c r="N24" s="52"/>
      <c r="O24" s="47">
        <f>M24*N24</f>
        <v>0</v>
      </c>
    </row>
    <row r="25" spans="1:15" ht="19.5" customHeight="1" x14ac:dyDescent="0.25">
      <c r="E25" s="23">
        <f>SUM(E12:E24)</f>
        <v>0</v>
      </c>
      <c r="M25" s="24">
        <f>SUM(M12:M24)</f>
        <v>0</v>
      </c>
      <c r="O25" s="23">
        <f>SUM(O12:O24)</f>
        <v>0</v>
      </c>
    </row>
    <row r="27" spans="1:15" x14ac:dyDescent="0.25">
      <c r="B27" s="38" t="s">
        <v>117</v>
      </c>
      <c r="C27" s="91" t="s">
        <v>124</v>
      </c>
      <c r="D27" s="91"/>
      <c r="E27" s="91"/>
      <c r="F27" s="91"/>
      <c r="K27" s="17" t="s">
        <v>57</v>
      </c>
      <c r="L27" s="17"/>
      <c r="M27" s="17"/>
      <c r="N27" s="17"/>
      <c r="O27" s="20">
        <f>O25</f>
        <v>0</v>
      </c>
    </row>
    <row r="28" spans="1:15" x14ac:dyDescent="0.25">
      <c r="B28" s="38" t="s">
        <v>118</v>
      </c>
      <c r="C28" s="91" t="s">
        <v>125</v>
      </c>
      <c r="D28" s="91"/>
      <c r="E28" s="91"/>
      <c r="F28" s="91"/>
    </row>
    <row r="29" spans="1:15" ht="18.75" x14ac:dyDescent="0.25">
      <c r="B29" s="38" t="s">
        <v>119</v>
      </c>
      <c r="C29" s="91" t="s">
        <v>126</v>
      </c>
      <c r="D29" s="91"/>
      <c r="E29" s="91"/>
      <c r="F29" s="91"/>
      <c r="J29" s="18" t="s">
        <v>59</v>
      </c>
    </row>
    <row r="30" spans="1:15" x14ac:dyDescent="0.25">
      <c r="B30" s="38" t="s">
        <v>120</v>
      </c>
      <c r="C30" s="91" t="s">
        <v>127</v>
      </c>
      <c r="D30" s="91"/>
      <c r="E30" s="91"/>
      <c r="F30" s="91"/>
    </row>
    <row r="31" spans="1:15" x14ac:dyDescent="0.25">
      <c r="B31" s="38" t="s">
        <v>121</v>
      </c>
      <c r="C31" s="91" t="s">
        <v>128</v>
      </c>
      <c r="D31" s="91"/>
      <c r="E31" s="91"/>
      <c r="F31" s="91"/>
    </row>
    <row r="32" spans="1:15" x14ac:dyDescent="0.25">
      <c r="B32" s="38" t="s">
        <v>122</v>
      </c>
      <c r="C32" s="91" t="s">
        <v>129</v>
      </c>
      <c r="D32" s="91"/>
      <c r="E32" s="91"/>
      <c r="F32" s="91"/>
    </row>
    <row r="34" spans="2:15" x14ac:dyDescent="0.25">
      <c r="C34"/>
      <c r="D34"/>
      <c r="E34"/>
    </row>
    <row r="35" spans="2:15" x14ac:dyDescent="0.25">
      <c r="B35" s="90" t="s">
        <v>58</v>
      </c>
      <c r="C35" s="90"/>
      <c r="D35" s="32"/>
      <c r="E35" s="16"/>
      <c r="F35" s="7"/>
      <c r="I35" s="92" t="s">
        <v>81</v>
      </c>
      <c r="J35" s="92"/>
      <c r="K35" s="7"/>
      <c r="L35" s="17" t="s">
        <v>80</v>
      </c>
      <c r="M35" s="7"/>
      <c r="N35" s="7"/>
      <c r="O35" s="7"/>
    </row>
    <row r="37" spans="2:15" x14ac:dyDescent="0.25">
      <c r="I37" s="92" t="s">
        <v>82</v>
      </c>
      <c r="J37" s="92"/>
      <c r="K37" s="35"/>
      <c r="L37" s="17" t="s">
        <v>82</v>
      </c>
      <c r="M37" s="89"/>
      <c r="N37" s="89"/>
      <c r="O37" s="89"/>
    </row>
  </sheetData>
  <mergeCells count="42">
    <mergeCell ref="M37:O37"/>
    <mergeCell ref="B35:C35"/>
    <mergeCell ref="J20:K20"/>
    <mergeCell ref="J19:K19"/>
    <mergeCell ref="J24:K24"/>
    <mergeCell ref="J23:K23"/>
    <mergeCell ref="C27:F27"/>
    <mergeCell ref="C28:F28"/>
    <mergeCell ref="C29:F29"/>
    <mergeCell ref="C30:F30"/>
    <mergeCell ref="C31:F31"/>
    <mergeCell ref="C32:F32"/>
    <mergeCell ref="I35:J35"/>
    <mergeCell ref="I37:J37"/>
    <mergeCell ref="A8:C8"/>
    <mergeCell ref="A5:O5"/>
    <mergeCell ref="N6:O6"/>
    <mergeCell ref="D6:F6"/>
    <mergeCell ref="I6:J6"/>
    <mergeCell ref="K6:M6"/>
    <mergeCell ref="D8:O8"/>
    <mergeCell ref="I10:I11"/>
    <mergeCell ref="H10:H11"/>
    <mergeCell ref="M10:M11"/>
    <mergeCell ref="N10:N11"/>
    <mergeCell ref="O10:O11"/>
    <mergeCell ref="L10:L11"/>
    <mergeCell ref="A10:A11"/>
    <mergeCell ref="B10:D10"/>
    <mergeCell ref="E10:E11"/>
    <mergeCell ref="F10:F11"/>
    <mergeCell ref="G10:G11"/>
    <mergeCell ref="J15:K15"/>
    <mergeCell ref="J16:K16"/>
    <mergeCell ref="J21:K21"/>
    <mergeCell ref="J10:K11"/>
    <mergeCell ref="J22:K22"/>
    <mergeCell ref="J12:K12"/>
    <mergeCell ref="J13:K13"/>
    <mergeCell ref="J17:K17"/>
    <mergeCell ref="J18:K18"/>
    <mergeCell ref="J14:K14"/>
  </mergeCells>
  <dataValidations count="6">
    <dataValidation type="list" allowBlank="1" showInputMessage="1" showErrorMessage="1" sqref="J12:J24 K21:K24 K12:K14 K17:K18" xr:uid="{00000000-0002-0000-0000-000000000000}">
      <formula1>INDIRECT("Цвет[Цвет]")</formula1>
    </dataValidation>
    <dataValidation type="list" allowBlank="1" showInputMessage="1" showErrorMessage="1" sqref="I12:I24" xr:uid="{00000000-0002-0000-0000-000001000000}">
      <formula1>INDIRECT("ОбрТорца[ОбрТорца]")</formula1>
    </dataValidation>
    <dataValidation type="list" allowBlank="1" showInputMessage="1" showErrorMessage="1" sqref="G12:G24" xr:uid="{00000000-0002-0000-0000-000002000000}">
      <formula1>INDIRECT("Фрезеровка[Фрезеровка]")</formula1>
    </dataValidation>
    <dataValidation type="list" allowBlank="1" showInputMessage="1" showErrorMessage="1" sqref="D12:D24" xr:uid="{00000000-0002-0000-0000-000003000000}">
      <formula1>INDIRECT("Толщина[Толщина]")</formula1>
    </dataValidation>
    <dataValidation type="list" allowBlank="1" showInputMessage="1" showErrorMessage="1" sqref="L12:L24" xr:uid="{00000000-0002-0000-0000-000004000000}">
      <formula1>INDIRECT("Патина[Патина]")</formula1>
    </dataValidation>
    <dataValidation type="list" allowBlank="1" showInputMessage="1" showErrorMessage="1" sqref="F12:F24" xr:uid="{00000000-0002-0000-0000-000005000000}">
      <formula1>INDIRECT("Наим1[Наим1]")</formula1>
    </dataValidation>
  </dataValidations>
  <printOptions horizontalCentered="1"/>
  <pageMargins left="0.19685039370078741" right="0.19685039370078741" top="0.19685039370078741" bottom="0" header="0" footer="0"/>
  <pageSetup paperSize="9" scale="7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Лист2!$S$4:$S$16</xm:f>
          </x14:formula1>
          <xm:sqref>H12:H24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S336"/>
  <sheetViews>
    <sheetView topLeftCell="D268" zoomScaleNormal="100" workbookViewId="0">
      <selection activeCell="R312" sqref="R312"/>
    </sheetView>
  </sheetViews>
  <sheetFormatPr defaultRowHeight="15" x14ac:dyDescent="0.25"/>
  <cols>
    <col min="3" max="3" width="16.5703125" customWidth="1"/>
    <col min="4" max="5" width="7.42578125" customWidth="1"/>
    <col min="6" max="6" width="14.140625" customWidth="1"/>
    <col min="7" max="7" width="36.42578125" customWidth="1"/>
    <col min="10" max="10" width="19.5703125" customWidth="1"/>
    <col min="11" max="11" width="7" customWidth="1"/>
    <col min="12" max="12" width="19.5703125" customWidth="1"/>
    <col min="13" max="13" width="8.7109375" customWidth="1"/>
    <col min="14" max="14" width="12.140625" customWidth="1"/>
    <col min="15" max="15" width="25" customWidth="1"/>
    <col min="17" max="17" width="13.28515625" customWidth="1"/>
    <col min="19" max="19" width="20.140625" customWidth="1"/>
  </cols>
  <sheetData>
    <row r="1" spans="3:19" x14ac:dyDescent="0.25">
      <c r="J1" s="6" t="s">
        <v>44</v>
      </c>
      <c r="K1" s="6"/>
      <c r="L1" s="6"/>
      <c r="M1" s="6"/>
    </row>
    <row r="3" spans="3:19" x14ac:dyDescent="0.25">
      <c r="C3" t="s">
        <v>65</v>
      </c>
      <c r="G3" t="s">
        <v>77</v>
      </c>
      <c r="J3" t="s">
        <v>43</v>
      </c>
      <c r="L3" t="s">
        <v>47</v>
      </c>
      <c r="O3" t="s">
        <v>7</v>
      </c>
      <c r="Q3" t="s">
        <v>78</v>
      </c>
      <c r="S3" t="s">
        <v>207</v>
      </c>
    </row>
    <row r="4" spans="3:19" x14ac:dyDescent="0.25">
      <c r="C4" s="1"/>
      <c r="D4" s="1"/>
      <c r="E4" s="1"/>
      <c r="F4" s="1"/>
      <c r="G4" s="1"/>
      <c r="H4" s="1"/>
      <c r="I4" s="1"/>
      <c r="J4" s="21"/>
      <c r="K4" s="8"/>
      <c r="L4" t="s">
        <v>50</v>
      </c>
      <c r="M4" s="8"/>
      <c r="O4" s="36"/>
    </row>
    <row r="5" spans="3:19" x14ac:dyDescent="0.25">
      <c r="C5" s="1">
        <v>16</v>
      </c>
      <c r="D5" s="1"/>
      <c r="E5" s="1"/>
      <c r="F5" s="1"/>
      <c r="G5" s="21"/>
      <c r="H5" s="1"/>
      <c r="I5" s="1"/>
      <c r="J5" s="1" t="s">
        <v>73</v>
      </c>
      <c r="K5" s="8"/>
      <c r="L5" t="s">
        <v>48</v>
      </c>
      <c r="M5" s="8"/>
      <c r="O5" s="39" t="s">
        <v>130</v>
      </c>
      <c r="Q5" s="37" t="s">
        <v>117</v>
      </c>
      <c r="S5" s="1" t="s">
        <v>208</v>
      </c>
    </row>
    <row r="6" spans="3:19" x14ac:dyDescent="0.25">
      <c r="C6" s="1">
        <v>19</v>
      </c>
      <c r="D6" s="1"/>
      <c r="E6" s="1"/>
      <c r="F6" s="1"/>
      <c r="G6" s="21"/>
      <c r="H6" s="1"/>
      <c r="I6" s="1"/>
      <c r="J6" s="1" t="s">
        <v>74</v>
      </c>
      <c r="K6" s="8"/>
      <c r="L6" t="s">
        <v>49</v>
      </c>
      <c r="M6" s="8"/>
      <c r="O6" s="44"/>
      <c r="Q6" s="37" t="s">
        <v>118</v>
      </c>
      <c r="S6" s="42" t="s">
        <v>209</v>
      </c>
    </row>
    <row r="7" spans="3:19" x14ac:dyDescent="0.25">
      <c r="C7" s="1">
        <v>22</v>
      </c>
      <c r="D7" s="1"/>
      <c r="E7" s="1"/>
      <c r="F7" s="1"/>
      <c r="G7" s="21"/>
      <c r="H7" s="1"/>
      <c r="I7" s="1"/>
      <c r="J7" s="1" t="s">
        <v>75</v>
      </c>
      <c r="K7" s="8"/>
      <c r="L7" t="s">
        <v>84</v>
      </c>
      <c r="M7" s="8"/>
      <c r="O7" s="54" t="s">
        <v>230</v>
      </c>
      <c r="Q7" s="37" t="s">
        <v>119</v>
      </c>
      <c r="S7" s="1" t="s">
        <v>210</v>
      </c>
    </row>
    <row r="8" spans="3:19" x14ac:dyDescent="0.25">
      <c r="C8" s="1">
        <v>25</v>
      </c>
      <c r="D8" s="1"/>
      <c r="E8" s="1"/>
      <c r="F8" s="1"/>
      <c r="G8" s="1"/>
      <c r="H8" s="1"/>
      <c r="I8" s="1"/>
      <c r="J8" s="1" t="s">
        <v>76</v>
      </c>
      <c r="K8" s="8"/>
      <c r="L8" t="s">
        <v>199</v>
      </c>
      <c r="M8" s="8"/>
      <c r="O8" s="54" t="s">
        <v>231</v>
      </c>
      <c r="Q8" s="37"/>
      <c r="S8" s="42" t="s">
        <v>211</v>
      </c>
    </row>
    <row r="9" spans="3:19" x14ac:dyDescent="0.25">
      <c r="C9" s="1"/>
      <c r="D9" s="1"/>
      <c r="E9" s="1"/>
      <c r="F9" s="1"/>
      <c r="G9" s="21"/>
      <c r="H9" s="1"/>
      <c r="I9" s="1"/>
      <c r="J9" s="1" t="s">
        <v>85</v>
      </c>
      <c r="K9" s="8"/>
      <c r="M9" s="8"/>
      <c r="O9" s="54" t="s">
        <v>232</v>
      </c>
      <c r="Q9" s="37" t="s">
        <v>120</v>
      </c>
      <c r="S9" s="1" t="s">
        <v>212</v>
      </c>
    </row>
    <row r="10" spans="3:19" x14ac:dyDescent="0.25">
      <c r="C10" s="1"/>
      <c r="D10" s="1"/>
      <c r="E10" s="1"/>
      <c r="F10" s="1"/>
      <c r="G10" s="21"/>
      <c r="H10" s="1"/>
      <c r="I10" s="1"/>
      <c r="J10" s="1" t="s">
        <v>86</v>
      </c>
      <c r="K10" s="8"/>
      <c r="M10" s="8"/>
      <c r="O10" s="54" t="s">
        <v>233</v>
      </c>
      <c r="Q10" s="37" t="s">
        <v>121</v>
      </c>
      <c r="S10" s="42" t="s">
        <v>213</v>
      </c>
    </row>
    <row r="11" spans="3:19" x14ac:dyDescent="0.25">
      <c r="C11" s="1"/>
      <c r="D11" s="1"/>
      <c r="E11" s="1"/>
      <c r="F11" s="1"/>
      <c r="G11" s="21"/>
      <c r="H11" s="1"/>
      <c r="I11" s="1"/>
      <c r="J11" s="1" t="s">
        <v>87</v>
      </c>
      <c r="K11" s="8"/>
      <c r="M11" s="8"/>
      <c r="O11" s="54" t="s">
        <v>234</v>
      </c>
      <c r="Q11" s="37" t="s">
        <v>122</v>
      </c>
      <c r="S11" s="1" t="s">
        <v>214</v>
      </c>
    </row>
    <row r="12" spans="3:19" x14ac:dyDescent="0.25">
      <c r="C12" s="1"/>
      <c r="D12" s="1"/>
      <c r="E12" s="1"/>
      <c r="F12" s="1"/>
      <c r="G12" s="1"/>
      <c r="H12" s="1"/>
      <c r="I12" s="1"/>
      <c r="J12" s="21" t="s">
        <v>95</v>
      </c>
      <c r="K12" s="8"/>
      <c r="L12" s="8"/>
      <c r="M12" s="8"/>
      <c r="O12" s="54" t="s">
        <v>235</v>
      </c>
      <c r="Q12" s="37"/>
      <c r="S12" s="22" t="s">
        <v>215</v>
      </c>
    </row>
    <row r="13" spans="3:19" x14ac:dyDescent="0.25">
      <c r="C13" s="1"/>
      <c r="D13" s="1"/>
      <c r="E13" s="1"/>
      <c r="F13" s="1"/>
      <c r="G13" s="22"/>
      <c r="H13" s="1"/>
      <c r="I13" s="1"/>
      <c r="J13" s="21" t="s">
        <v>96</v>
      </c>
      <c r="K13" s="8"/>
      <c r="L13" s="8"/>
      <c r="M13" s="8"/>
      <c r="O13" s="54" t="s">
        <v>236</v>
      </c>
      <c r="Q13" s="37"/>
      <c r="S13" s="21" t="s">
        <v>216</v>
      </c>
    </row>
    <row r="14" spans="3:19" x14ac:dyDescent="0.25">
      <c r="C14" s="1"/>
      <c r="D14" s="1"/>
      <c r="E14" s="1"/>
      <c r="F14" s="1"/>
      <c r="G14" s="21"/>
      <c r="H14" s="1"/>
      <c r="I14" s="1"/>
      <c r="J14" s="21" t="s">
        <v>97</v>
      </c>
      <c r="K14" s="8"/>
      <c r="L14" s="8"/>
      <c r="M14" s="8"/>
      <c r="O14" s="54" t="s">
        <v>237</v>
      </c>
      <c r="Q14" s="37"/>
      <c r="S14" s="43" t="s">
        <v>217</v>
      </c>
    </row>
    <row r="15" spans="3:19" x14ac:dyDescent="0.25">
      <c r="C15" s="1"/>
      <c r="D15" s="1"/>
      <c r="E15" s="1"/>
      <c r="F15" s="1"/>
      <c r="G15" s="21"/>
      <c r="H15" s="1"/>
      <c r="I15" s="1"/>
      <c r="J15" s="21" t="s">
        <v>98</v>
      </c>
      <c r="K15" s="8"/>
      <c r="L15" s="8"/>
      <c r="M15" s="8"/>
      <c r="O15" s="54" t="s">
        <v>238</v>
      </c>
      <c r="S15" s="41" t="s">
        <v>218</v>
      </c>
    </row>
    <row r="16" spans="3:19" x14ac:dyDescent="0.25">
      <c r="C16" s="1"/>
      <c r="D16" s="1"/>
      <c r="E16" s="1"/>
      <c r="F16" s="1"/>
      <c r="G16" s="1"/>
      <c r="H16" s="1"/>
      <c r="I16" s="1"/>
      <c r="J16" s="21"/>
      <c r="K16" s="8"/>
      <c r="L16" s="8"/>
      <c r="M16" s="8"/>
      <c r="O16" s="54" t="s">
        <v>239</v>
      </c>
    </row>
    <row r="17" spans="3:15" x14ac:dyDescent="0.25">
      <c r="C17" s="1"/>
      <c r="D17" s="1"/>
      <c r="E17" s="1"/>
      <c r="F17" s="1"/>
      <c r="G17" s="1"/>
      <c r="H17" s="1"/>
      <c r="I17" s="1"/>
      <c r="J17" s="21" t="s">
        <v>100</v>
      </c>
      <c r="K17" s="8"/>
      <c r="L17" s="8"/>
      <c r="M17" s="8"/>
      <c r="O17" s="54" t="s">
        <v>240</v>
      </c>
    </row>
    <row r="18" spans="3:15" x14ac:dyDescent="0.25">
      <c r="C18" s="1"/>
      <c r="D18" s="1"/>
      <c r="E18" s="1"/>
      <c r="F18" s="1"/>
      <c r="G18" s="1"/>
      <c r="H18" s="1"/>
      <c r="I18" s="1"/>
      <c r="J18" s="21" t="s">
        <v>99</v>
      </c>
      <c r="K18" s="8"/>
      <c r="L18" s="8"/>
      <c r="M18" s="8"/>
      <c r="O18" s="54" t="s">
        <v>241</v>
      </c>
    </row>
    <row r="19" spans="3:15" x14ac:dyDescent="0.25">
      <c r="C19" s="1"/>
      <c r="D19" s="1"/>
      <c r="E19" s="1"/>
      <c r="F19" s="1"/>
      <c r="G19" s="1"/>
      <c r="H19" s="1"/>
      <c r="I19" s="1"/>
      <c r="J19" s="1" t="s">
        <v>101</v>
      </c>
      <c r="K19" s="8"/>
      <c r="L19" s="8"/>
      <c r="M19" s="8"/>
      <c r="O19" s="54" t="s">
        <v>242</v>
      </c>
    </row>
    <row r="20" spans="3:15" x14ac:dyDescent="0.25">
      <c r="C20" s="1"/>
      <c r="D20" s="1"/>
      <c r="E20" s="1"/>
      <c r="F20" s="1"/>
      <c r="G20" s="1"/>
      <c r="H20" s="1"/>
      <c r="I20" s="1"/>
      <c r="J20" s="1" t="s">
        <v>102</v>
      </c>
      <c r="K20" s="8"/>
      <c r="L20" s="8"/>
      <c r="M20" s="8"/>
      <c r="O20" s="54" t="s">
        <v>243</v>
      </c>
    </row>
    <row r="21" spans="3:15" x14ac:dyDescent="0.25">
      <c r="C21" s="1"/>
      <c r="D21" s="1"/>
      <c r="E21" s="1"/>
      <c r="F21" s="1"/>
      <c r="G21" s="1"/>
      <c r="H21" s="1"/>
      <c r="I21" s="1"/>
      <c r="J21" s="1" t="s">
        <v>103</v>
      </c>
      <c r="K21" s="8"/>
      <c r="L21" s="8"/>
      <c r="M21" s="8"/>
      <c r="O21" s="54" t="s">
        <v>244</v>
      </c>
    </row>
    <row r="22" spans="3:15" x14ac:dyDescent="0.25">
      <c r="C22" s="1"/>
      <c r="D22" s="1"/>
      <c r="E22" s="1"/>
      <c r="F22" s="1"/>
      <c r="G22" s="1"/>
      <c r="H22" s="1"/>
      <c r="I22" s="1"/>
      <c r="J22" s="1"/>
      <c r="K22" s="8"/>
      <c r="L22" s="8"/>
      <c r="M22" s="8"/>
      <c r="O22" s="54" t="s">
        <v>131</v>
      </c>
    </row>
    <row r="23" spans="3:15" x14ac:dyDescent="0.25">
      <c r="C23" s="1"/>
      <c r="D23" s="1"/>
      <c r="E23" s="1"/>
      <c r="F23" s="1"/>
      <c r="G23" s="1"/>
      <c r="H23" s="1"/>
      <c r="I23" s="1"/>
      <c r="J23" s="1" t="s">
        <v>67</v>
      </c>
      <c r="K23" s="8"/>
      <c r="L23" s="8"/>
      <c r="M23" s="8"/>
      <c r="O23" s="54" t="s">
        <v>245</v>
      </c>
    </row>
    <row r="24" spans="3:15" x14ac:dyDescent="0.25">
      <c r="C24" s="1"/>
      <c r="D24" s="1"/>
      <c r="E24" s="1"/>
      <c r="F24" s="1"/>
      <c r="G24" s="1"/>
      <c r="H24" s="1"/>
      <c r="I24" s="1"/>
      <c r="J24" s="1" t="s">
        <v>68</v>
      </c>
      <c r="K24" s="8"/>
      <c r="L24" s="8"/>
      <c r="M24" s="8"/>
      <c r="O24" s="54" t="s">
        <v>219</v>
      </c>
    </row>
    <row r="25" spans="3:15" x14ac:dyDescent="0.25">
      <c r="C25" s="1"/>
      <c r="D25" s="1"/>
      <c r="E25" s="1"/>
      <c r="F25" s="1"/>
      <c r="G25" s="1"/>
      <c r="H25" s="1"/>
      <c r="I25" s="1"/>
      <c r="J25" s="1" t="s">
        <v>69</v>
      </c>
      <c r="K25" s="8"/>
      <c r="L25" s="8"/>
      <c r="M25" s="8"/>
      <c r="O25" s="54" t="s">
        <v>246</v>
      </c>
    </row>
    <row r="26" spans="3:15" x14ac:dyDescent="0.25">
      <c r="C26" s="1"/>
      <c r="D26" s="1"/>
      <c r="E26" s="1"/>
      <c r="F26" s="1"/>
      <c r="G26" s="1"/>
      <c r="H26" s="1"/>
      <c r="I26" s="1"/>
      <c r="J26" s="1" t="s">
        <v>70</v>
      </c>
      <c r="K26" s="8"/>
      <c r="L26" s="8"/>
      <c r="M26" s="8"/>
      <c r="O26" s="54" t="s">
        <v>247</v>
      </c>
    </row>
    <row r="27" spans="3:15" x14ac:dyDescent="0.25">
      <c r="C27" s="1"/>
      <c r="D27" s="1"/>
      <c r="E27" s="1"/>
      <c r="F27" s="1"/>
      <c r="G27" s="1"/>
      <c r="H27" s="1"/>
      <c r="I27" s="1"/>
      <c r="J27" s="1" t="s">
        <v>71</v>
      </c>
      <c r="K27" s="8"/>
      <c r="L27" s="8"/>
      <c r="M27" s="8"/>
      <c r="O27" s="54" t="s">
        <v>248</v>
      </c>
    </row>
    <row r="28" spans="3:15" x14ac:dyDescent="0.25">
      <c r="C28" s="1"/>
      <c r="D28" s="1"/>
      <c r="E28" s="1"/>
      <c r="F28" s="1"/>
      <c r="G28" s="1"/>
      <c r="H28" s="1"/>
      <c r="I28" s="1"/>
      <c r="J28" s="1" t="s">
        <v>72</v>
      </c>
      <c r="K28" s="8"/>
      <c r="L28" s="8"/>
      <c r="M28" s="8"/>
      <c r="O28" s="54" t="s">
        <v>249</v>
      </c>
    </row>
    <row r="29" spans="3:15" x14ac:dyDescent="0.25">
      <c r="C29" s="1"/>
      <c r="D29" s="1"/>
      <c r="E29" s="1"/>
      <c r="F29" s="1"/>
      <c r="G29" s="1"/>
      <c r="H29" s="1"/>
      <c r="I29" s="1"/>
      <c r="J29" s="1" t="s">
        <v>88</v>
      </c>
      <c r="K29" s="8"/>
      <c r="L29" s="8"/>
      <c r="M29" s="8"/>
      <c r="O29" s="54" t="s">
        <v>250</v>
      </c>
    </row>
    <row r="30" spans="3:15" x14ac:dyDescent="0.25">
      <c r="G30" t="s">
        <v>83</v>
      </c>
      <c r="J30" s="1" t="s">
        <v>89</v>
      </c>
      <c r="K30" s="8"/>
      <c r="L30" s="8"/>
      <c r="M30" s="8"/>
      <c r="O30" s="54" t="s">
        <v>251</v>
      </c>
    </row>
    <row r="31" spans="3:15" x14ac:dyDescent="0.25">
      <c r="G31" s="1"/>
      <c r="J31" s="1" t="s">
        <v>90</v>
      </c>
      <c r="K31" s="8"/>
      <c r="L31" s="8"/>
      <c r="M31" s="8"/>
      <c r="O31" s="54" t="s">
        <v>252</v>
      </c>
    </row>
    <row r="32" spans="3:15" x14ac:dyDescent="0.25">
      <c r="G32" s="1" t="s">
        <v>21</v>
      </c>
      <c r="J32" s="21" t="s">
        <v>91</v>
      </c>
      <c r="K32" s="8"/>
      <c r="L32" s="8"/>
      <c r="M32" s="8"/>
      <c r="O32" s="54" t="s">
        <v>253</v>
      </c>
    </row>
    <row r="33" spans="7:15" x14ac:dyDescent="0.25">
      <c r="G33" s="1" t="s">
        <v>51</v>
      </c>
      <c r="J33" s="33" t="s">
        <v>92</v>
      </c>
      <c r="K33" s="8"/>
      <c r="L33" s="8"/>
      <c r="M33" s="8"/>
      <c r="O33" s="54" t="s">
        <v>254</v>
      </c>
    </row>
    <row r="34" spans="7:15" x14ac:dyDescent="0.25">
      <c r="G34" s="1" t="s">
        <v>198</v>
      </c>
      <c r="J34" s="34" t="s">
        <v>93</v>
      </c>
      <c r="K34" s="8"/>
      <c r="L34" s="8"/>
      <c r="M34" s="8"/>
      <c r="O34" s="54" t="s">
        <v>255</v>
      </c>
    </row>
    <row r="35" spans="7:15" x14ac:dyDescent="0.25">
      <c r="G35" s="1" t="s">
        <v>227</v>
      </c>
      <c r="J35" s="33" t="s">
        <v>94</v>
      </c>
      <c r="K35" s="8"/>
      <c r="L35" s="8"/>
      <c r="M35" s="8"/>
      <c r="O35" s="54" t="s">
        <v>256</v>
      </c>
    </row>
    <row r="36" spans="7:15" x14ac:dyDescent="0.25">
      <c r="G36" s="1"/>
      <c r="J36" s="33" t="s">
        <v>104</v>
      </c>
      <c r="K36" s="8"/>
      <c r="L36" s="8"/>
      <c r="M36" s="8"/>
      <c r="O36" s="54" t="s">
        <v>257</v>
      </c>
    </row>
    <row r="37" spans="7:15" x14ac:dyDescent="0.25">
      <c r="G37" s="1" t="s">
        <v>109</v>
      </c>
      <c r="J37" s="33" t="s">
        <v>105</v>
      </c>
      <c r="K37" s="8"/>
      <c r="L37" s="8"/>
      <c r="M37" s="8"/>
      <c r="O37" s="54" t="s">
        <v>258</v>
      </c>
    </row>
    <row r="38" spans="7:15" x14ac:dyDescent="0.25">
      <c r="G38" s="1" t="s">
        <v>110</v>
      </c>
      <c r="J38" s="33" t="s">
        <v>106</v>
      </c>
      <c r="K38" s="8"/>
      <c r="L38" s="8"/>
      <c r="M38" s="8"/>
      <c r="O38" s="54" t="s">
        <v>259</v>
      </c>
    </row>
    <row r="39" spans="7:15" x14ac:dyDescent="0.25">
      <c r="G39" s="1" t="s">
        <v>111</v>
      </c>
      <c r="J39" s="33" t="s">
        <v>107</v>
      </c>
      <c r="K39" s="8"/>
      <c r="L39" s="8"/>
      <c r="M39" s="8"/>
      <c r="O39" s="54" t="s">
        <v>260</v>
      </c>
    </row>
    <row r="40" spans="7:15" x14ac:dyDescent="0.25">
      <c r="G40" s="1"/>
      <c r="J40" s="33" t="s">
        <v>108</v>
      </c>
      <c r="K40" s="8"/>
      <c r="L40" s="8"/>
      <c r="M40" s="8"/>
      <c r="O40" s="54" t="s">
        <v>261</v>
      </c>
    </row>
    <row r="41" spans="7:15" x14ac:dyDescent="0.25">
      <c r="G41" s="1" t="s">
        <v>229</v>
      </c>
      <c r="J41" s="21" t="s">
        <v>200</v>
      </c>
      <c r="K41" s="8"/>
      <c r="L41" s="8"/>
      <c r="M41" s="8"/>
      <c r="O41" s="54" t="s">
        <v>262</v>
      </c>
    </row>
    <row r="42" spans="7:15" x14ac:dyDescent="0.25">
      <c r="G42" s="1" t="s">
        <v>112</v>
      </c>
      <c r="J42" s="41" t="s">
        <v>201</v>
      </c>
      <c r="K42" s="8"/>
      <c r="L42" s="8"/>
      <c r="M42" s="8"/>
      <c r="O42" s="54" t="s">
        <v>263</v>
      </c>
    </row>
    <row r="43" spans="7:15" x14ac:dyDescent="0.25">
      <c r="G43" s="1" t="s">
        <v>113</v>
      </c>
      <c r="J43" s="41" t="s">
        <v>202</v>
      </c>
      <c r="K43" s="8"/>
      <c r="L43" s="8"/>
      <c r="M43" s="8"/>
      <c r="O43" s="54" t="s">
        <v>264</v>
      </c>
    </row>
    <row r="44" spans="7:15" x14ac:dyDescent="0.25">
      <c r="G44" s="1"/>
      <c r="J44" s="41" t="s">
        <v>203</v>
      </c>
      <c r="K44" s="3"/>
      <c r="L44" s="3"/>
      <c r="M44" s="3"/>
      <c r="O44" s="54" t="s">
        <v>265</v>
      </c>
    </row>
    <row r="45" spans="7:15" x14ac:dyDescent="0.25">
      <c r="G45" s="1"/>
      <c r="J45" s="41" t="s">
        <v>204</v>
      </c>
      <c r="K45" s="8"/>
      <c r="L45" s="8"/>
      <c r="M45" s="8"/>
      <c r="O45" s="54" t="s">
        <v>266</v>
      </c>
    </row>
    <row r="46" spans="7:15" x14ac:dyDescent="0.25">
      <c r="J46" s="41" t="s">
        <v>205</v>
      </c>
      <c r="K46" s="8"/>
      <c r="L46" s="8"/>
      <c r="M46" s="8"/>
      <c r="O46" s="54" t="s">
        <v>220</v>
      </c>
    </row>
    <row r="47" spans="7:15" x14ac:dyDescent="0.25">
      <c r="J47" s="40"/>
      <c r="K47" s="8"/>
      <c r="L47" s="8"/>
      <c r="M47" s="8"/>
      <c r="O47" s="54" t="s">
        <v>267</v>
      </c>
    </row>
    <row r="48" spans="7:15" x14ac:dyDescent="0.25">
      <c r="J48" s="40"/>
      <c r="K48" s="8"/>
      <c r="L48" s="8"/>
      <c r="M48" s="8"/>
      <c r="O48" s="54" t="s">
        <v>268</v>
      </c>
    </row>
    <row r="49" spans="10:15" x14ac:dyDescent="0.25">
      <c r="J49" s="40"/>
      <c r="K49" s="8"/>
      <c r="L49" s="8"/>
      <c r="M49" s="8"/>
      <c r="O49" s="54" t="s">
        <v>269</v>
      </c>
    </row>
    <row r="50" spans="10:15" ht="15.75" customHeight="1" x14ac:dyDescent="0.25">
      <c r="J50" s="40"/>
      <c r="K50" s="8"/>
      <c r="L50" s="8"/>
      <c r="M50" s="8"/>
      <c r="O50" s="54" t="s">
        <v>270</v>
      </c>
    </row>
    <row r="51" spans="10:15" x14ac:dyDescent="0.25">
      <c r="J51" s="8"/>
      <c r="K51" s="8"/>
      <c r="L51" s="8"/>
      <c r="M51" s="8"/>
      <c r="O51" s="54" t="s">
        <v>271</v>
      </c>
    </row>
    <row r="52" spans="10:15" x14ac:dyDescent="0.25">
      <c r="O52" s="54" t="s">
        <v>272</v>
      </c>
    </row>
    <row r="53" spans="10:15" x14ac:dyDescent="0.25">
      <c r="O53" s="54" t="s">
        <v>273</v>
      </c>
    </row>
    <row r="54" spans="10:15" x14ac:dyDescent="0.25">
      <c r="O54" s="54" t="s">
        <v>274</v>
      </c>
    </row>
    <row r="55" spans="10:15" x14ac:dyDescent="0.25">
      <c r="O55" s="54" t="s">
        <v>275</v>
      </c>
    </row>
    <row r="56" spans="10:15" x14ac:dyDescent="0.25">
      <c r="O56" s="54" t="s">
        <v>276</v>
      </c>
    </row>
    <row r="57" spans="10:15" x14ac:dyDescent="0.25">
      <c r="O57" s="54" t="s">
        <v>277</v>
      </c>
    </row>
    <row r="58" spans="10:15" x14ac:dyDescent="0.25">
      <c r="O58" s="54" t="s">
        <v>278</v>
      </c>
    </row>
    <row r="59" spans="10:15" x14ac:dyDescent="0.25">
      <c r="O59" s="54" t="s">
        <v>279</v>
      </c>
    </row>
    <row r="60" spans="10:15" x14ac:dyDescent="0.25">
      <c r="O60" s="54" t="s">
        <v>280</v>
      </c>
    </row>
    <row r="61" spans="10:15" x14ac:dyDescent="0.25">
      <c r="O61" s="54" t="s">
        <v>281</v>
      </c>
    </row>
    <row r="62" spans="10:15" x14ac:dyDescent="0.25">
      <c r="O62" s="54" t="s">
        <v>282</v>
      </c>
    </row>
    <row r="63" spans="10:15" x14ac:dyDescent="0.25">
      <c r="O63" s="54" t="s">
        <v>283</v>
      </c>
    </row>
    <row r="64" spans="10:15" x14ac:dyDescent="0.25">
      <c r="O64" s="54" t="s">
        <v>284</v>
      </c>
    </row>
    <row r="65" spans="15:15" x14ac:dyDescent="0.25">
      <c r="O65" s="54" t="s">
        <v>285</v>
      </c>
    </row>
    <row r="66" spans="15:15" x14ac:dyDescent="0.25">
      <c r="O66" s="54" t="s">
        <v>286</v>
      </c>
    </row>
    <row r="67" spans="15:15" x14ac:dyDescent="0.25">
      <c r="O67" s="54" t="s">
        <v>287</v>
      </c>
    </row>
    <row r="68" spans="15:15" x14ac:dyDescent="0.25">
      <c r="O68" s="54" t="s">
        <v>288</v>
      </c>
    </row>
    <row r="69" spans="15:15" x14ac:dyDescent="0.25">
      <c r="O69" s="54" t="s">
        <v>289</v>
      </c>
    </row>
    <row r="70" spans="15:15" x14ac:dyDescent="0.25">
      <c r="O70" s="54" t="s">
        <v>290</v>
      </c>
    </row>
    <row r="71" spans="15:15" x14ac:dyDescent="0.25">
      <c r="O71" s="54" t="s">
        <v>291</v>
      </c>
    </row>
    <row r="72" spans="15:15" x14ac:dyDescent="0.25">
      <c r="O72" s="54" t="s">
        <v>292</v>
      </c>
    </row>
    <row r="73" spans="15:15" x14ac:dyDescent="0.25">
      <c r="O73" s="54" t="s">
        <v>293</v>
      </c>
    </row>
    <row r="74" spans="15:15" x14ac:dyDescent="0.25">
      <c r="O74" s="54" t="s">
        <v>294</v>
      </c>
    </row>
    <row r="75" spans="15:15" x14ac:dyDescent="0.25">
      <c r="O75" s="54" t="s">
        <v>295</v>
      </c>
    </row>
    <row r="76" spans="15:15" x14ac:dyDescent="0.25">
      <c r="O76" s="54" t="s">
        <v>296</v>
      </c>
    </row>
    <row r="77" spans="15:15" x14ac:dyDescent="0.25">
      <c r="O77" s="54" t="s">
        <v>297</v>
      </c>
    </row>
    <row r="78" spans="15:15" x14ac:dyDescent="0.25">
      <c r="O78" s="54" t="s">
        <v>298</v>
      </c>
    </row>
    <row r="79" spans="15:15" x14ac:dyDescent="0.25">
      <c r="O79" s="54" t="s">
        <v>299</v>
      </c>
    </row>
    <row r="80" spans="15:15" x14ac:dyDescent="0.25">
      <c r="O80" s="54" t="s">
        <v>300</v>
      </c>
    </row>
    <row r="81" spans="15:15" x14ac:dyDescent="0.25">
      <c r="O81" s="54" t="s">
        <v>301</v>
      </c>
    </row>
    <row r="82" spans="15:15" x14ac:dyDescent="0.25">
      <c r="O82" s="54" t="s">
        <v>302</v>
      </c>
    </row>
    <row r="83" spans="15:15" x14ac:dyDescent="0.25">
      <c r="O83" s="54" t="s">
        <v>303</v>
      </c>
    </row>
    <row r="84" spans="15:15" x14ac:dyDescent="0.25">
      <c r="O84" s="54" t="s">
        <v>304</v>
      </c>
    </row>
    <row r="85" spans="15:15" x14ac:dyDescent="0.25">
      <c r="O85" s="54" t="s">
        <v>305</v>
      </c>
    </row>
    <row r="86" spans="15:15" x14ac:dyDescent="0.25">
      <c r="O86" s="54" t="s">
        <v>306</v>
      </c>
    </row>
    <row r="87" spans="15:15" x14ac:dyDescent="0.25">
      <c r="O87" s="54" t="s">
        <v>307</v>
      </c>
    </row>
    <row r="88" spans="15:15" x14ac:dyDescent="0.25">
      <c r="O88" s="54" t="s">
        <v>308</v>
      </c>
    </row>
    <row r="89" spans="15:15" x14ac:dyDescent="0.25">
      <c r="O89" s="54" t="s">
        <v>132</v>
      </c>
    </row>
    <row r="90" spans="15:15" x14ac:dyDescent="0.25">
      <c r="O90" s="54" t="s">
        <v>309</v>
      </c>
    </row>
    <row r="91" spans="15:15" x14ac:dyDescent="0.25">
      <c r="O91" s="54" t="s">
        <v>133</v>
      </c>
    </row>
    <row r="92" spans="15:15" x14ac:dyDescent="0.25">
      <c r="O92" s="54" t="s">
        <v>310</v>
      </c>
    </row>
    <row r="93" spans="15:15" x14ac:dyDescent="0.25">
      <c r="O93" s="54" t="s">
        <v>311</v>
      </c>
    </row>
    <row r="94" spans="15:15" x14ac:dyDescent="0.25">
      <c r="O94" s="54" t="s">
        <v>134</v>
      </c>
    </row>
    <row r="95" spans="15:15" x14ac:dyDescent="0.25">
      <c r="O95" s="54" t="s">
        <v>135</v>
      </c>
    </row>
    <row r="96" spans="15:15" x14ac:dyDescent="0.25">
      <c r="O96" s="54" t="s">
        <v>136</v>
      </c>
    </row>
    <row r="97" spans="15:15" x14ac:dyDescent="0.25">
      <c r="O97" s="54" t="s">
        <v>137</v>
      </c>
    </row>
    <row r="98" spans="15:15" x14ac:dyDescent="0.25">
      <c r="O98" s="54" t="s">
        <v>228</v>
      </c>
    </row>
    <row r="99" spans="15:15" x14ac:dyDescent="0.25">
      <c r="O99" s="54" t="s">
        <v>138</v>
      </c>
    </row>
    <row r="100" spans="15:15" x14ac:dyDescent="0.25">
      <c r="O100" s="54" t="s">
        <v>139</v>
      </c>
    </row>
    <row r="101" spans="15:15" x14ac:dyDescent="0.25">
      <c r="O101" s="54" t="s">
        <v>140</v>
      </c>
    </row>
    <row r="102" spans="15:15" x14ac:dyDescent="0.25">
      <c r="O102" s="54" t="s">
        <v>312</v>
      </c>
    </row>
    <row r="103" spans="15:15" x14ac:dyDescent="0.25">
      <c r="O103" s="54" t="s">
        <v>141</v>
      </c>
    </row>
    <row r="104" spans="15:15" x14ac:dyDescent="0.25">
      <c r="O104" s="54" t="s">
        <v>142</v>
      </c>
    </row>
    <row r="105" spans="15:15" x14ac:dyDescent="0.25">
      <c r="O105" s="54" t="s">
        <v>313</v>
      </c>
    </row>
    <row r="106" spans="15:15" x14ac:dyDescent="0.25">
      <c r="O106" s="54" t="s">
        <v>314</v>
      </c>
    </row>
    <row r="107" spans="15:15" x14ac:dyDescent="0.25">
      <c r="O107" s="54" t="s">
        <v>315</v>
      </c>
    </row>
    <row r="108" spans="15:15" x14ac:dyDescent="0.25">
      <c r="O108" s="54" t="s">
        <v>316</v>
      </c>
    </row>
    <row r="109" spans="15:15" x14ac:dyDescent="0.25">
      <c r="O109" s="54" t="s">
        <v>317</v>
      </c>
    </row>
    <row r="110" spans="15:15" x14ac:dyDescent="0.25">
      <c r="O110" s="54" t="s">
        <v>318</v>
      </c>
    </row>
    <row r="111" spans="15:15" x14ac:dyDescent="0.25">
      <c r="O111" s="54" t="s">
        <v>319</v>
      </c>
    </row>
    <row r="112" spans="15:15" x14ac:dyDescent="0.25">
      <c r="O112" s="54" t="s">
        <v>320</v>
      </c>
    </row>
    <row r="113" spans="15:15" x14ac:dyDescent="0.25">
      <c r="O113" s="54" t="s">
        <v>321</v>
      </c>
    </row>
    <row r="114" spans="15:15" x14ac:dyDescent="0.25">
      <c r="O114" s="54" t="s">
        <v>322</v>
      </c>
    </row>
    <row r="115" spans="15:15" x14ac:dyDescent="0.25">
      <c r="O115" s="54" t="s">
        <v>323</v>
      </c>
    </row>
    <row r="116" spans="15:15" x14ac:dyDescent="0.25">
      <c r="O116" s="54" t="s">
        <v>143</v>
      </c>
    </row>
    <row r="117" spans="15:15" x14ac:dyDescent="0.25">
      <c r="O117" s="54" t="s">
        <v>144</v>
      </c>
    </row>
    <row r="118" spans="15:15" x14ac:dyDescent="0.25">
      <c r="O118" s="54" t="s">
        <v>324</v>
      </c>
    </row>
    <row r="119" spans="15:15" x14ac:dyDescent="0.25">
      <c r="O119" s="54" t="s">
        <v>325</v>
      </c>
    </row>
    <row r="120" spans="15:15" x14ac:dyDescent="0.25">
      <c r="O120" s="54" t="s">
        <v>221</v>
      </c>
    </row>
    <row r="121" spans="15:15" x14ac:dyDescent="0.25">
      <c r="O121" s="54" t="s">
        <v>326</v>
      </c>
    </row>
    <row r="122" spans="15:15" x14ac:dyDescent="0.25">
      <c r="O122" s="54" t="s">
        <v>327</v>
      </c>
    </row>
    <row r="123" spans="15:15" x14ac:dyDescent="0.25">
      <c r="O123" s="54" t="s">
        <v>145</v>
      </c>
    </row>
    <row r="124" spans="15:15" x14ac:dyDescent="0.25">
      <c r="O124" s="54" t="s">
        <v>328</v>
      </c>
    </row>
    <row r="125" spans="15:15" x14ac:dyDescent="0.25">
      <c r="O125" s="54" t="s">
        <v>329</v>
      </c>
    </row>
    <row r="126" spans="15:15" x14ac:dyDescent="0.25">
      <c r="O126" s="54" t="s">
        <v>330</v>
      </c>
    </row>
    <row r="127" spans="15:15" x14ac:dyDescent="0.25">
      <c r="O127" s="54" t="s">
        <v>331</v>
      </c>
    </row>
    <row r="128" spans="15:15" x14ac:dyDescent="0.25">
      <c r="O128" s="54" t="s">
        <v>332</v>
      </c>
    </row>
    <row r="129" spans="15:15" x14ac:dyDescent="0.25">
      <c r="O129" s="54" t="s">
        <v>333</v>
      </c>
    </row>
    <row r="130" spans="15:15" x14ac:dyDescent="0.25">
      <c r="O130" s="54" t="s">
        <v>334</v>
      </c>
    </row>
    <row r="131" spans="15:15" x14ac:dyDescent="0.25">
      <c r="O131" s="54" t="s">
        <v>335</v>
      </c>
    </row>
    <row r="132" spans="15:15" x14ac:dyDescent="0.25">
      <c r="O132" s="54" t="s">
        <v>336</v>
      </c>
    </row>
    <row r="133" spans="15:15" x14ac:dyDescent="0.25">
      <c r="O133" s="54" t="s">
        <v>337</v>
      </c>
    </row>
    <row r="134" spans="15:15" x14ac:dyDescent="0.25">
      <c r="O134" s="54" t="s">
        <v>338</v>
      </c>
    </row>
    <row r="135" spans="15:15" x14ac:dyDescent="0.25">
      <c r="O135" s="54" t="s">
        <v>339</v>
      </c>
    </row>
    <row r="136" spans="15:15" x14ac:dyDescent="0.25">
      <c r="O136" s="54" t="s">
        <v>340</v>
      </c>
    </row>
    <row r="137" spans="15:15" x14ac:dyDescent="0.25">
      <c r="O137" s="54" t="s">
        <v>341</v>
      </c>
    </row>
    <row r="138" spans="15:15" x14ac:dyDescent="0.25">
      <c r="O138" s="54" t="s">
        <v>342</v>
      </c>
    </row>
    <row r="139" spans="15:15" x14ac:dyDescent="0.25">
      <c r="O139" s="54" t="s">
        <v>343</v>
      </c>
    </row>
    <row r="140" spans="15:15" x14ac:dyDescent="0.25">
      <c r="O140" s="54" t="s">
        <v>344</v>
      </c>
    </row>
    <row r="141" spans="15:15" x14ac:dyDescent="0.25">
      <c r="O141" s="54" t="s">
        <v>146</v>
      </c>
    </row>
    <row r="142" spans="15:15" x14ac:dyDescent="0.25">
      <c r="O142" s="54" t="s">
        <v>345</v>
      </c>
    </row>
    <row r="143" spans="15:15" x14ac:dyDescent="0.25">
      <c r="O143" s="54" t="s">
        <v>147</v>
      </c>
    </row>
    <row r="144" spans="15:15" x14ac:dyDescent="0.25">
      <c r="O144" s="54" t="s">
        <v>346</v>
      </c>
    </row>
    <row r="145" spans="15:15" x14ac:dyDescent="0.25">
      <c r="O145" s="54" t="s">
        <v>347</v>
      </c>
    </row>
    <row r="146" spans="15:15" x14ac:dyDescent="0.25">
      <c r="O146" s="54" t="s">
        <v>148</v>
      </c>
    </row>
    <row r="147" spans="15:15" x14ac:dyDescent="0.25">
      <c r="O147" s="54" t="s">
        <v>149</v>
      </c>
    </row>
    <row r="148" spans="15:15" x14ac:dyDescent="0.25">
      <c r="O148" s="54" t="s">
        <v>150</v>
      </c>
    </row>
    <row r="149" spans="15:15" x14ac:dyDescent="0.25">
      <c r="O149" s="54" t="s">
        <v>151</v>
      </c>
    </row>
    <row r="150" spans="15:15" x14ac:dyDescent="0.25">
      <c r="O150" s="54" t="s">
        <v>152</v>
      </c>
    </row>
    <row r="151" spans="15:15" x14ac:dyDescent="0.25">
      <c r="O151" s="54" t="s">
        <v>153</v>
      </c>
    </row>
    <row r="152" spans="15:15" x14ac:dyDescent="0.25">
      <c r="O152" s="54" t="s">
        <v>154</v>
      </c>
    </row>
    <row r="153" spans="15:15" x14ac:dyDescent="0.25">
      <c r="O153" s="54" t="s">
        <v>155</v>
      </c>
    </row>
    <row r="154" spans="15:15" x14ac:dyDescent="0.25">
      <c r="O154" s="54" t="s">
        <v>156</v>
      </c>
    </row>
    <row r="155" spans="15:15" x14ac:dyDescent="0.25">
      <c r="O155" s="54" t="s">
        <v>348</v>
      </c>
    </row>
    <row r="156" spans="15:15" x14ac:dyDescent="0.25">
      <c r="O156" s="54" t="s">
        <v>349</v>
      </c>
    </row>
    <row r="157" spans="15:15" x14ac:dyDescent="0.25">
      <c r="O157" s="54" t="s">
        <v>350</v>
      </c>
    </row>
    <row r="158" spans="15:15" x14ac:dyDescent="0.25">
      <c r="O158" s="54" t="s">
        <v>157</v>
      </c>
    </row>
    <row r="159" spans="15:15" x14ac:dyDescent="0.25">
      <c r="O159" s="54" t="s">
        <v>351</v>
      </c>
    </row>
    <row r="160" spans="15:15" x14ac:dyDescent="0.25">
      <c r="O160" s="54" t="s">
        <v>158</v>
      </c>
    </row>
    <row r="161" spans="15:15" x14ac:dyDescent="0.25">
      <c r="O161" s="54" t="s">
        <v>159</v>
      </c>
    </row>
    <row r="162" spans="15:15" x14ac:dyDescent="0.25">
      <c r="O162" s="54" t="s">
        <v>352</v>
      </c>
    </row>
    <row r="163" spans="15:15" x14ac:dyDescent="0.25">
      <c r="O163" s="54" t="s">
        <v>160</v>
      </c>
    </row>
    <row r="164" spans="15:15" x14ac:dyDescent="0.25">
      <c r="O164" s="54" t="s">
        <v>161</v>
      </c>
    </row>
    <row r="165" spans="15:15" x14ac:dyDescent="0.25">
      <c r="O165" s="54" t="s">
        <v>353</v>
      </c>
    </row>
    <row r="166" spans="15:15" x14ac:dyDescent="0.25">
      <c r="O166" s="54" t="s">
        <v>162</v>
      </c>
    </row>
    <row r="167" spans="15:15" x14ac:dyDescent="0.25">
      <c r="O167" s="54" t="s">
        <v>354</v>
      </c>
    </row>
    <row r="168" spans="15:15" x14ac:dyDescent="0.25">
      <c r="O168" s="54" t="s">
        <v>355</v>
      </c>
    </row>
    <row r="169" spans="15:15" x14ac:dyDescent="0.25">
      <c r="O169" s="54" t="s">
        <v>163</v>
      </c>
    </row>
    <row r="170" spans="15:15" x14ac:dyDescent="0.25">
      <c r="O170" s="54" t="s">
        <v>356</v>
      </c>
    </row>
    <row r="171" spans="15:15" x14ac:dyDescent="0.25">
      <c r="O171" s="54" t="s">
        <v>164</v>
      </c>
    </row>
    <row r="172" spans="15:15" x14ac:dyDescent="0.25">
      <c r="O172" s="54" t="s">
        <v>357</v>
      </c>
    </row>
    <row r="173" spans="15:15" x14ac:dyDescent="0.25">
      <c r="O173" s="54" t="s">
        <v>358</v>
      </c>
    </row>
    <row r="174" spans="15:15" x14ac:dyDescent="0.25">
      <c r="O174" s="54" t="s">
        <v>165</v>
      </c>
    </row>
    <row r="175" spans="15:15" x14ac:dyDescent="0.25">
      <c r="O175" s="54" t="s">
        <v>166</v>
      </c>
    </row>
    <row r="176" spans="15:15" x14ac:dyDescent="0.25">
      <c r="O176" s="54" t="s">
        <v>359</v>
      </c>
    </row>
    <row r="177" spans="15:15" x14ac:dyDescent="0.25">
      <c r="O177" s="54" t="s">
        <v>360</v>
      </c>
    </row>
    <row r="178" spans="15:15" x14ac:dyDescent="0.25">
      <c r="O178" s="54" t="s">
        <v>361</v>
      </c>
    </row>
    <row r="179" spans="15:15" x14ac:dyDescent="0.25">
      <c r="O179" s="54" t="s">
        <v>167</v>
      </c>
    </row>
    <row r="180" spans="15:15" x14ac:dyDescent="0.25">
      <c r="O180" s="54" t="s">
        <v>362</v>
      </c>
    </row>
    <row r="181" spans="15:15" x14ac:dyDescent="0.25">
      <c r="O181" s="54" t="s">
        <v>363</v>
      </c>
    </row>
    <row r="182" spans="15:15" x14ac:dyDescent="0.25">
      <c r="O182" s="54" t="s">
        <v>364</v>
      </c>
    </row>
    <row r="183" spans="15:15" x14ac:dyDescent="0.25">
      <c r="O183" s="54" t="s">
        <v>365</v>
      </c>
    </row>
    <row r="184" spans="15:15" x14ac:dyDescent="0.25">
      <c r="O184" s="54" t="s">
        <v>168</v>
      </c>
    </row>
    <row r="185" spans="15:15" x14ac:dyDescent="0.25">
      <c r="O185" s="54" t="s">
        <v>169</v>
      </c>
    </row>
    <row r="186" spans="15:15" x14ac:dyDescent="0.25">
      <c r="O186" s="54" t="s">
        <v>366</v>
      </c>
    </row>
    <row r="187" spans="15:15" x14ac:dyDescent="0.25">
      <c r="O187" s="54" t="s">
        <v>367</v>
      </c>
    </row>
    <row r="188" spans="15:15" x14ac:dyDescent="0.25">
      <c r="O188" s="54" t="s">
        <v>170</v>
      </c>
    </row>
    <row r="189" spans="15:15" x14ac:dyDescent="0.25">
      <c r="O189" s="54" t="s">
        <v>368</v>
      </c>
    </row>
    <row r="190" spans="15:15" x14ac:dyDescent="0.25">
      <c r="O190" s="54" t="s">
        <v>171</v>
      </c>
    </row>
    <row r="191" spans="15:15" x14ac:dyDescent="0.25">
      <c r="O191" s="54" t="s">
        <v>369</v>
      </c>
    </row>
    <row r="192" spans="15:15" x14ac:dyDescent="0.25">
      <c r="O192" s="54" t="s">
        <v>370</v>
      </c>
    </row>
    <row r="193" spans="15:15" x14ac:dyDescent="0.25">
      <c r="O193" s="54" t="s">
        <v>172</v>
      </c>
    </row>
    <row r="194" spans="15:15" x14ac:dyDescent="0.25">
      <c r="O194" s="54" t="s">
        <v>371</v>
      </c>
    </row>
    <row r="195" spans="15:15" x14ac:dyDescent="0.25">
      <c r="O195" s="54" t="s">
        <v>372</v>
      </c>
    </row>
    <row r="196" spans="15:15" x14ac:dyDescent="0.25">
      <c r="O196" s="54" t="s">
        <v>373</v>
      </c>
    </row>
    <row r="197" spans="15:15" x14ac:dyDescent="0.25">
      <c r="O197" s="54" t="s">
        <v>374</v>
      </c>
    </row>
    <row r="198" spans="15:15" x14ac:dyDescent="0.25">
      <c r="O198" s="54" t="s">
        <v>173</v>
      </c>
    </row>
    <row r="199" spans="15:15" x14ac:dyDescent="0.25">
      <c r="O199" s="54" t="s">
        <v>174</v>
      </c>
    </row>
    <row r="200" spans="15:15" x14ac:dyDescent="0.25">
      <c r="O200" s="54" t="s">
        <v>222</v>
      </c>
    </row>
    <row r="201" spans="15:15" x14ac:dyDescent="0.25">
      <c r="O201" s="56"/>
    </row>
    <row r="202" spans="15:15" x14ac:dyDescent="0.25">
      <c r="O202" s="55" t="s">
        <v>223</v>
      </c>
    </row>
    <row r="203" spans="15:15" x14ac:dyDescent="0.25">
      <c r="O203" s="56"/>
    </row>
    <row r="204" spans="15:15" x14ac:dyDescent="0.25">
      <c r="O204" s="54" t="s">
        <v>375</v>
      </c>
    </row>
    <row r="205" spans="15:15" x14ac:dyDescent="0.25">
      <c r="O205" s="54" t="s">
        <v>376</v>
      </c>
    </row>
    <row r="206" spans="15:15" x14ac:dyDescent="0.25">
      <c r="O206" s="54" t="s">
        <v>377</v>
      </c>
    </row>
    <row r="207" spans="15:15" x14ac:dyDescent="0.25">
      <c r="O207" s="54" t="s">
        <v>378</v>
      </c>
    </row>
    <row r="208" spans="15:15" x14ac:dyDescent="0.25">
      <c r="O208" s="54" t="s">
        <v>379</v>
      </c>
    </row>
    <row r="209" spans="15:15" x14ac:dyDescent="0.25">
      <c r="O209" s="54" t="s">
        <v>380</v>
      </c>
    </row>
    <row r="210" spans="15:15" x14ac:dyDescent="0.25">
      <c r="O210" s="54" t="s">
        <v>381</v>
      </c>
    </row>
    <row r="211" spans="15:15" x14ac:dyDescent="0.25">
      <c r="O211" s="54" t="s">
        <v>382</v>
      </c>
    </row>
    <row r="212" spans="15:15" x14ac:dyDescent="0.25">
      <c r="O212" s="54" t="s">
        <v>383</v>
      </c>
    </row>
    <row r="213" spans="15:15" x14ac:dyDescent="0.25">
      <c r="O213" s="54" t="s">
        <v>384</v>
      </c>
    </row>
    <row r="214" spans="15:15" x14ac:dyDescent="0.25">
      <c r="O214" s="54" t="s">
        <v>385</v>
      </c>
    </row>
    <row r="215" spans="15:15" x14ac:dyDescent="0.25">
      <c r="O215" s="54" t="s">
        <v>224</v>
      </c>
    </row>
    <row r="216" spans="15:15" x14ac:dyDescent="0.25">
      <c r="O216" s="54" t="s">
        <v>386</v>
      </c>
    </row>
    <row r="217" spans="15:15" x14ac:dyDescent="0.25">
      <c r="O217" s="54" t="s">
        <v>387</v>
      </c>
    </row>
    <row r="218" spans="15:15" x14ac:dyDescent="0.25">
      <c r="O218" s="54" t="s">
        <v>388</v>
      </c>
    </row>
    <row r="219" spans="15:15" x14ac:dyDescent="0.25">
      <c r="O219" s="54" t="s">
        <v>389</v>
      </c>
    </row>
    <row r="220" spans="15:15" x14ac:dyDescent="0.25">
      <c r="O220" s="54" t="s">
        <v>390</v>
      </c>
    </row>
    <row r="221" spans="15:15" x14ac:dyDescent="0.25">
      <c r="O221" s="54" t="s">
        <v>391</v>
      </c>
    </row>
    <row r="222" spans="15:15" x14ac:dyDescent="0.25">
      <c r="O222" s="54" t="s">
        <v>392</v>
      </c>
    </row>
    <row r="223" spans="15:15" x14ac:dyDescent="0.25">
      <c r="O223" s="54" t="s">
        <v>393</v>
      </c>
    </row>
    <row r="224" spans="15:15" x14ac:dyDescent="0.25">
      <c r="O224" s="54" t="s">
        <v>394</v>
      </c>
    </row>
    <row r="225" spans="15:15" x14ac:dyDescent="0.25">
      <c r="O225" s="54" t="s">
        <v>395</v>
      </c>
    </row>
    <row r="226" spans="15:15" x14ac:dyDescent="0.25">
      <c r="O226" s="54" t="s">
        <v>396</v>
      </c>
    </row>
    <row r="227" spans="15:15" x14ac:dyDescent="0.25">
      <c r="O227" s="54" t="s">
        <v>397</v>
      </c>
    </row>
    <row r="228" spans="15:15" x14ac:dyDescent="0.25">
      <c r="O228" s="54" t="s">
        <v>398</v>
      </c>
    </row>
    <row r="229" spans="15:15" x14ac:dyDescent="0.25">
      <c r="O229" s="54" t="s">
        <v>399</v>
      </c>
    </row>
    <row r="230" spans="15:15" x14ac:dyDescent="0.25">
      <c r="O230" s="54" t="s">
        <v>400</v>
      </c>
    </row>
    <row r="231" spans="15:15" x14ac:dyDescent="0.25">
      <c r="O231" s="54" t="s">
        <v>401</v>
      </c>
    </row>
    <row r="232" spans="15:15" x14ac:dyDescent="0.25">
      <c r="O232" s="54" t="s">
        <v>402</v>
      </c>
    </row>
    <row r="233" spans="15:15" x14ac:dyDescent="0.25">
      <c r="O233" s="54" t="s">
        <v>403</v>
      </c>
    </row>
    <row r="234" spans="15:15" x14ac:dyDescent="0.25">
      <c r="O234" s="54" t="s">
        <v>404</v>
      </c>
    </row>
    <row r="235" spans="15:15" x14ac:dyDescent="0.25">
      <c r="O235" s="54" t="s">
        <v>405</v>
      </c>
    </row>
    <row r="236" spans="15:15" x14ac:dyDescent="0.25">
      <c r="O236" s="54" t="s">
        <v>406</v>
      </c>
    </row>
    <row r="237" spans="15:15" x14ac:dyDescent="0.25">
      <c r="O237" s="54" t="s">
        <v>407</v>
      </c>
    </row>
    <row r="238" spans="15:15" x14ac:dyDescent="0.25">
      <c r="O238" s="54" t="s">
        <v>408</v>
      </c>
    </row>
    <row r="239" spans="15:15" x14ac:dyDescent="0.25">
      <c r="O239" s="54" t="s">
        <v>409</v>
      </c>
    </row>
    <row r="240" spans="15:15" x14ac:dyDescent="0.25">
      <c r="O240" s="54" t="s">
        <v>410</v>
      </c>
    </row>
    <row r="241" spans="15:15" x14ac:dyDescent="0.25">
      <c r="O241" s="54" t="s">
        <v>411</v>
      </c>
    </row>
    <row r="242" spans="15:15" x14ac:dyDescent="0.25">
      <c r="O242" s="54" t="s">
        <v>412</v>
      </c>
    </row>
    <row r="243" spans="15:15" x14ac:dyDescent="0.25">
      <c r="O243" s="54" t="s">
        <v>413</v>
      </c>
    </row>
    <row r="244" spans="15:15" x14ac:dyDescent="0.25">
      <c r="O244" s="54" t="s">
        <v>414</v>
      </c>
    </row>
    <row r="245" spans="15:15" x14ac:dyDescent="0.25">
      <c r="O245" s="54" t="s">
        <v>415</v>
      </c>
    </row>
    <row r="246" spans="15:15" x14ac:dyDescent="0.25">
      <c r="O246" s="54" t="s">
        <v>416</v>
      </c>
    </row>
    <row r="247" spans="15:15" x14ac:dyDescent="0.25">
      <c r="O247" s="54" t="s">
        <v>417</v>
      </c>
    </row>
    <row r="248" spans="15:15" x14ac:dyDescent="0.25">
      <c r="O248" s="54" t="s">
        <v>418</v>
      </c>
    </row>
    <row r="249" spans="15:15" x14ac:dyDescent="0.25">
      <c r="O249" s="54" t="s">
        <v>419</v>
      </c>
    </row>
    <row r="250" spans="15:15" x14ac:dyDescent="0.25">
      <c r="O250" s="54" t="s">
        <v>420</v>
      </c>
    </row>
    <row r="251" spans="15:15" x14ac:dyDescent="0.25">
      <c r="O251" s="54" t="s">
        <v>421</v>
      </c>
    </row>
    <row r="252" spans="15:15" x14ac:dyDescent="0.25">
      <c r="O252" s="54" t="s">
        <v>422</v>
      </c>
    </row>
    <row r="253" spans="15:15" x14ac:dyDescent="0.25">
      <c r="O253" s="54" t="s">
        <v>423</v>
      </c>
    </row>
    <row r="254" spans="15:15" x14ac:dyDescent="0.25">
      <c r="O254" s="54" t="s">
        <v>424</v>
      </c>
    </row>
    <row r="255" spans="15:15" x14ac:dyDescent="0.25">
      <c r="O255" s="54" t="s">
        <v>425</v>
      </c>
    </row>
    <row r="256" spans="15:15" x14ac:dyDescent="0.25">
      <c r="O256" s="54" t="s">
        <v>426</v>
      </c>
    </row>
    <row r="257" spans="15:15" x14ac:dyDescent="0.25">
      <c r="O257" s="54" t="s">
        <v>427</v>
      </c>
    </row>
    <row r="258" spans="15:15" x14ac:dyDescent="0.25">
      <c r="O258" s="54" t="s">
        <v>428</v>
      </c>
    </row>
    <row r="259" spans="15:15" x14ac:dyDescent="0.25">
      <c r="O259" s="54" t="s">
        <v>429</v>
      </c>
    </row>
    <row r="260" spans="15:15" x14ac:dyDescent="0.25">
      <c r="O260" s="54" t="s">
        <v>430</v>
      </c>
    </row>
    <row r="261" spans="15:15" x14ac:dyDescent="0.25">
      <c r="O261" s="54" t="s">
        <v>431</v>
      </c>
    </row>
    <row r="262" spans="15:15" x14ac:dyDescent="0.25">
      <c r="O262" s="54" t="s">
        <v>432</v>
      </c>
    </row>
    <row r="263" spans="15:15" x14ac:dyDescent="0.25">
      <c r="O263" s="54" t="s">
        <v>433</v>
      </c>
    </row>
    <row r="264" spans="15:15" x14ac:dyDescent="0.25">
      <c r="O264" s="54" t="s">
        <v>434</v>
      </c>
    </row>
    <row r="265" spans="15:15" x14ac:dyDescent="0.25">
      <c r="O265" s="54" t="s">
        <v>435</v>
      </c>
    </row>
    <row r="266" spans="15:15" x14ac:dyDescent="0.25">
      <c r="O266" s="54" t="s">
        <v>436</v>
      </c>
    </row>
    <row r="267" spans="15:15" x14ac:dyDescent="0.25">
      <c r="O267" s="54" t="s">
        <v>437</v>
      </c>
    </row>
    <row r="268" spans="15:15" x14ac:dyDescent="0.25">
      <c r="O268" s="54" t="s">
        <v>438</v>
      </c>
    </row>
    <row r="269" spans="15:15" x14ac:dyDescent="0.25">
      <c r="O269" s="54" t="s">
        <v>439</v>
      </c>
    </row>
    <row r="270" spans="15:15" x14ac:dyDescent="0.25">
      <c r="O270" s="54" t="s">
        <v>440</v>
      </c>
    </row>
    <row r="271" spans="15:15" x14ac:dyDescent="0.25">
      <c r="O271" s="54" t="s">
        <v>441</v>
      </c>
    </row>
    <row r="272" spans="15:15" x14ac:dyDescent="0.25">
      <c r="O272" s="54" t="s">
        <v>442</v>
      </c>
    </row>
    <row r="273" spans="15:15" x14ac:dyDescent="0.25">
      <c r="O273" s="54" t="s">
        <v>443</v>
      </c>
    </row>
    <row r="274" spans="15:15" x14ac:dyDescent="0.25">
      <c r="O274" s="54" t="s">
        <v>444</v>
      </c>
    </row>
    <row r="275" spans="15:15" x14ac:dyDescent="0.25">
      <c r="O275" s="54" t="s">
        <v>445</v>
      </c>
    </row>
    <row r="276" spans="15:15" x14ac:dyDescent="0.25">
      <c r="O276" s="54" t="s">
        <v>446</v>
      </c>
    </row>
    <row r="277" spans="15:15" x14ac:dyDescent="0.25">
      <c r="O277" s="54" t="s">
        <v>447</v>
      </c>
    </row>
    <row r="278" spans="15:15" x14ac:dyDescent="0.25">
      <c r="O278" s="54" t="s">
        <v>448</v>
      </c>
    </row>
    <row r="279" spans="15:15" x14ac:dyDescent="0.25">
      <c r="O279" s="54" t="s">
        <v>449</v>
      </c>
    </row>
    <row r="280" spans="15:15" x14ac:dyDescent="0.25">
      <c r="O280" s="54" t="s">
        <v>450</v>
      </c>
    </row>
    <row r="281" spans="15:15" x14ac:dyDescent="0.25">
      <c r="O281" s="54" t="s">
        <v>451</v>
      </c>
    </row>
    <row r="282" spans="15:15" x14ac:dyDescent="0.25">
      <c r="O282" s="54" t="s">
        <v>452</v>
      </c>
    </row>
    <row r="283" spans="15:15" x14ac:dyDescent="0.25">
      <c r="O283" s="54" t="s">
        <v>453</v>
      </c>
    </row>
    <row r="284" spans="15:15" x14ac:dyDescent="0.25">
      <c r="O284" s="54" t="s">
        <v>454</v>
      </c>
    </row>
    <row r="285" spans="15:15" x14ac:dyDescent="0.25">
      <c r="O285" s="54" t="s">
        <v>455</v>
      </c>
    </row>
    <row r="286" spans="15:15" x14ac:dyDescent="0.25">
      <c r="O286" s="54" t="s">
        <v>456</v>
      </c>
    </row>
    <row r="287" spans="15:15" x14ac:dyDescent="0.25">
      <c r="O287" s="56"/>
    </row>
    <row r="288" spans="15:15" x14ac:dyDescent="0.25">
      <c r="O288" s="55" t="s">
        <v>175</v>
      </c>
    </row>
    <row r="289" spans="15:15" x14ac:dyDescent="0.25">
      <c r="O289" s="56"/>
    </row>
    <row r="290" spans="15:15" x14ac:dyDescent="0.25">
      <c r="O290" s="54" t="s">
        <v>176</v>
      </c>
    </row>
    <row r="291" spans="15:15" x14ac:dyDescent="0.25">
      <c r="O291" s="54" t="s">
        <v>457</v>
      </c>
    </row>
    <row r="292" spans="15:15" x14ac:dyDescent="0.25">
      <c r="O292" s="54" t="s">
        <v>458</v>
      </c>
    </row>
    <row r="293" spans="15:15" x14ac:dyDescent="0.25">
      <c r="O293" s="54" t="s">
        <v>177</v>
      </c>
    </row>
    <row r="294" spans="15:15" x14ac:dyDescent="0.25">
      <c r="O294" s="54" t="s">
        <v>459</v>
      </c>
    </row>
    <row r="295" spans="15:15" x14ac:dyDescent="0.25">
      <c r="O295" s="54" t="s">
        <v>178</v>
      </c>
    </row>
    <row r="296" spans="15:15" x14ac:dyDescent="0.25">
      <c r="O296" s="54" t="s">
        <v>179</v>
      </c>
    </row>
    <row r="297" spans="15:15" x14ac:dyDescent="0.25">
      <c r="O297" s="54" t="s">
        <v>225</v>
      </c>
    </row>
    <row r="298" spans="15:15" x14ac:dyDescent="0.25">
      <c r="O298" s="54" t="s">
        <v>180</v>
      </c>
    </row>
    <row r="299" spans="15:15" x14ac:dyDescent="0.25">
      <c r="O299" s="54" t="s">
        <v>181</v>
      </c>
    </row>
    <row r="300" spans="15:15" x14ac:dyDescent="0.25">
      <c r="O300" s="54" t="s">
        <v>460</v>
      </c>
    </row>
    <row r="301" spans="15:15" x14ac:dyDescent="0.25">
      <c r="O301" s="54" t="s">
        <v>182</v>
      </c>
    </row>
    <row r="302" spans="15:15" x14ac:dyDescent="0.25">
      <c r="O302" s="54" t="s">
        <v>183</v>
      </c>
    </row>
    <row r="303" spans="15:15" x14ac:dyDescent="0.25">
      <c r="O303" s="54" t="s">
        <v>461</v>
      </c>
    </row>
    <row r="304" spans="15:15" x14ac:dyDescent="0.25">
      <c r="O304" s="54" t="s">
        <v>184</v>
      </c>
    </row>
    <row r="305" spans="15:15" x14ac:dyDescent="0.25">
      <c r="O305" s="54" t="s">
        <v>462</v>
      </c>
    </row>
    <row r="306" spans="15:15" x14ac:dyDescent="0.25">
      <c r="O306" s="54" t="s">
        <v>185</v>
      </c>
    </row>
    <row r="307" spans="15:15" x14ac:dyDescent="0.25">
      <c r="O307" s="54" t="s">
        <v>186</v>
      </c>
    </row>
    <row r="308" spans="15:15" x14ac:dyDescent="0.25">
      <c r="O308" s="54" t="s">
        <v>187</v>
      </c>
    </row>
    <row r="309" spans="15:15" x14ac:dyDescent="0.25">
      <c r="O309" s="54" t="s">
        <v>188</v>
      </c>
    </row>
    <row r="310" spans="15:15" x14ac:dyDescent="0.25">
      <c r="O310" s="54" t="s">
        <v>189</v>
      </c>
    </row>
    <row r="311" spans="15:15" x14ac:dyDescent="0.25">
      <c r="O311" s="54" t="s">
        <v>190</v>
      </c>
    </row>
    <row r="312" spans="15:15" x14ac:dyDescent="0.25">
      <c r="O312" s="56"/>
    </row>
    <row r="313" spans="15:15" x14ac:dyDescent="0.25">
      <c r="O313" s="55" t="s">
        <v>477</v>
      </c>
    </row>
    <row r="314" spans="15:15" x14ac:dyDescent="0.25">
      <c r="O314" s="56"/>
    </row>
    <row r="315" spans="15:15" x14ac:dyDescent="0.25">
      <c r="O315" s="54" t="s">
        <v>463</v>
      </c>
    </row>
    <row r="316" spans="15:15" x14ac:dyDescent="0.25">
      <c r="O316" s="54" t="s">
        <v>191</v>
      </c>
    </row>
    <row r="317" spans="15:15" x14ac:dyDescent="0.25">
      <c r="O317" s="54" t="s">
        <v>464</v>
      </c>
    </row>
    <row r="318" spans="15:15" x14ac:dyDescent="0.25">
      <c r="O318" s="54" t="s">
        <v>465</v>
      </c>
    </row>
    <row r="319" spans="15:15" x14ac:dyDescent="0.25">
      <c r="O319" s="54" t="s">
        <v>466</v>
      </c>
    </row>
    <row r="320" spans="15:15" x14ac:dyDescent="0.25">
      <c r="O320" s="54" t="s">
        <v>467</v>
      </c>
    </row>
    <row r="321" spans="15:15" x14ac:dyDescent="0.25">
      <c r="O321" s="54" t="s">
        <v>468</v>
      </c>
    </row>
    <row r="322" spans="15:15" x14ac:dyDescent="0.25">
      <c r="O322" s="54" t="s">
        <v>469</v>
      </c>
    </row>
    <row r="323" spans="15:15" x14ac:dyDescent="0.25">
      <c r="O323" s="54" t="s">
        <v>470</v>
      </c>
    </row>
    <row r="324" spans="15:15" x14ac:dyDescent="0.25">
      <c r="O324" s="54" t="s">
        <v>471</v>
      </c>
    </row>
    <row r="325" spans="15:15" x14ac:dyDescent="0.25">
      <c r="O325" s="54" t="s">
        <v>192</v>
      </c>
    </row>
    <row r="326" spans="15:15" x14ac:dyDescent="0.25">
      <c r="O326" s="54" t="s">
        <v>193</v>
      </c>
    </row>
    <row r="327" spans="15:15" x14ac:dyDescent="0.25">
      <c r="O327" s="54" t="s">
        <v>226</v>
      </c>
    </row>
    <row r="328" spans="15:15" x14ac:dyDescent="0.25">
      <c r="O328" s="54" t="s">
        <v>472</v>
      </c>
    </row>
    <row r="329" spans="15:15" x14ac:dyDescent="0.25">
      <c r="O329" s="54" t="s">
        <v>473</v>
      </c>
    </row>
    <row r="330" spans="15:15" x14ac:dyDescent="0.25">
      <c r="O330" s="54" t="s">
        <v>194</v>
      </c>
    </row>
    <row r="331" spans="15:15" x14ac:dyDescent="0.25">
      <c r="O331" s="54" t="s">
        <v>474</v>
      </c>
    </row>
    <row r="332" spans="15:15" x14ac:dyDescent="0.25">
      <c r="O332" s="54" t="s">
        <v>475</v>
      </c>
    </row>
    <row r="333" spans="15:15" x14ac:dyDescent="0.25">
      <c r="O333" s="54" t="s">
        <v>476</v>
      </c>
    </row>
    <row r="334" spans="15:15" x14ac:dyDescent="0.25">
      <c r="O334" s="54" t="s">
        <v>195</v>
      </c>
    </row>
    <row r="335" spans="15:15" x14ac:dyDescent="0.25">
      <c r="O335" s="54" t="s">
        <v>196</v>
      </c>
    </row>
    <row r="336" spans="15:15" x14ac:dyDescent="0.25">
      <c r="O336" s="54" t="s">
        <v>197</v>
      </c>
    </row>
  </sheetData>
  <pageMargins left="0.7" right="0.7" top="0.75" bottom="0.75" header="0.3" footer="0.3"/>
  <pageSetup paperSize="9" orientation="portrait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topLeftCell="A3" workbookViewId="0">
      <selection activeCell="A4" sqref="A4:A43"/>
    </sheetView>
  </sheetViews>
  <sheetFormatPr defaultRowHeight="15" x14ac:dyDescent="0.25"/>
  <sheetData>
    <row r="4" spans="1:5" x14ac:dyDescent="0.25">
      <c r="A4" s="4" t="s">
        <v>1</v>
      </c>
      <c r="E4">
        <v>1</v>
      </c>
    </row>
    <row r="5" spans="1:5" x14ac:dyDescent="0.25">
      <c r="A5" s="4" t="s">
        <v>8</v>
      </c>
      <c r="E5">
        <v>2</v>
      </c>
    </row>
    <row r="6" spans="1:5" x14ac:dyDescent="0.25">
      <c r="A6" s="4" t="s">
        <v>9</v>
      </c>
      <c r="E6">
        <v>3</v>
      </c>
    </row>
    <row r="7" spans="1:5" x14ac:dyDescent="0.25">
      <c r="A7" s="4" t="s">
        <v>5</v>
      </c>
      <c r="E7">
        <v>4</v>
      </c>
    </row>
    <row r="8" spans="1:5" x14ac:dyDescent="0.25">
      <c r="A8" s="4" t="s">
        <v>10</v>
      </c>
      <c r="E8">
        <v>5</v>
      </c>
    </row>
    <row r="9" spans="1:5" x14ac:dyDescent="0.25">
      <c r="A9" s="4" t="s">
        <v>11</v>
      </c>
      <c r="E9">
        <v>6</v>
      </c>
    </row>
    <row r="10" spans="1:5" x14ac:dyDescent="0.25">
      <c r="A10" s="4" t="s">
        <v>12</v>
      </c>
      <c r="E10">
        <v>7</v>
      </c>
    </row>
    <row r="11" spans="1:5" x14ac:dyDescent="0.25">
      <c r="A11" s="4" t="s">
        <v>13</v>
      </c>
      <c r="E11">
        <v>8</v>
      </c>
    </row>
    <row r="12" spans="1:5" x14ac:dyDescent="0.25">
      <c r="A12" s="4" t="s">
        <v>14</v>
      </c>
      <c r="E12">
        <v>9</v>
      </c>
    </row>
    <row r="13" spans="1:5" x14ac:dyDescent="0.25">
      <c r="A13" s="4" t="s">
        <v>15</v>
      </c>
      <c r="E13">
        <v>10</v>
      </c>
    </row>
    <row r="14" spans="1:5" x14ac:dyDescent="0.25">
      <c r="A14" s="4" t="s">
        <v>16</v>
      </c>
      <c r="E14">
        <v>11</v>
      </c>
    </row>
    <row r="15" spans="1:5" x14ac:dyDescent="0.25">
      <c r="A15" s="4" t="s">
        <v>17</v>
      </c>
      <c r="E15">
        <v>12</v>
      </c>
    </row>
    <row r="16" spans="1:5" x14ac:dyDescent="0.25">
      <c r="A16" s="4" t="s">
        <v>18</v>
      </c>
      <c r="E16">
        <v>13</v>
      </c>
    </row>
    <row r="17" spans="1:5" x14ac:dyDescent="0.25">
      <c r="A17" s="4" t="s">
        <v>19</v>
      </c>
      <c r="E17">
        <v>14</v>
      </c>
    </row>
    <row r="18" spans="1:5" x14ac:dyDescent="0.25">
      <c r="A18" s="4" t="s">
        <v>20</v>
      </c>
      <c r="E18">
        <v>15</v>
      </c>
    </row>
    <row r="19" spans="1:5" x14ac:dyDescent="0.25">
      <c r="A19" s="4" t="s">
        <v>21</v>
      </c>
      <c r="E19">
        <v>16</v>
      </c>
    </row>
    <row r="20" spans="1:5" x14ac:dyDescent="0.25">
      <c r="A20" s="4" t="s">
        <v>22</v>
      </c>
      <c r="E20">
        <v>17</v>
      </c>
    </row>
    <row r="21" spans="1:5" x14ac:dyDescent="0.25">
      <c r="A21" s="4" t="s">
        <v>23</v>
      </c>
      <c r="E21">
        <v>18</v>
      </c>
    </row>
    <row r="22" spans="1:5" x14ac:dyDescent="0.25">
      <c r="A22" s="4" t="s">
        <v>24</v>
      </c>
      <c r="E22">
        <v>19</v>
      </c>
    </row>
    <row r="23" spans="1:5" x14ac:dyDescent="0.25">
      <c r="A23" s="4" t="s">
        <v>25</v>
      </c>
      <c r="E23">
        <v>20</v>
      </c>
    </row>
    <row r="24" spans="1:5" x14ac:dyDescent="0.25">
      <c r="A24" s="4" t="s">
        <v>26</v>
      </c>
      <c r="E24">
        <v>21</v>
      </c>
    </row>
    <row r="25" spans="1:5" x14ac:dyDescent="0.25">
      <c r="A25" s="4" t="s">
        <v>27</v>
      </c>
      <c r="E25">
        <v>22</v>
      </c>
    </row>
    <row r="26" spans="1:5" x14ac:dyDescent="0.25">
      <c r="A26" s="4" t="s">
        <v>28</v>
      </c>
      <c r="E26">
        <v>23</v>
      </c>
    </row>
    <row r="27" spans="1:5" x14ac:dyDescent="0.25">
      <c r="A27" s="3" t="s">
        <v>29</v>
      </c>
      <c r="B27" s="3"/>
      <c r="E27">
        <v>24</v>
      </c>
    </row>
    <row r="28" spans="1:5" x14ac:dyDescent="0.25">
      <c r="A28" s="3" t="s">
        <v>30</v>
      </c>
      <c r="B28" s="3"/>
      <c r="E28">
        <v>25</v>
      </c>
    </row>
    <row r="29" spans="1:5" x14ac:dyDescent="0.25">
      <c r="A29" s="3" t="s">
        <v>31</v>
      </c>
      <c r="B29" s="3"/>
      <c r="E29">
        <v>26</v>
      </c>
    </row>
    <row r="30" spans="1:5" x14ac:dyDescent="0.25">
      <c r="A30" s="3" t="s">
        <v>32</v>
      </c>
      <c r="B30" s="3"/>
      <c r="E30">
        <v>27</v>
      </c>
    </row>
    <row r="31" spans="1:5" x14ac:dyDescent="0.25">
      <c r="A31" s="3" t="s">
        <v>33</v>
      </c>
      <c r="B31" s="3"/>
      <c r="E31">
        <v>28</v>
      </c>
    </row>
    <row r="32" spans="1:5" x14ac:dyDescent="0.25">
      <c r="A32" s="3" t="s">
        <v>34</v>
      </c>
      <c r="E32">
        <v>29</v>
      </c>
    </row>
    <row r="33" spans="1:5" x14ac:dyDescent="0.25">
      <c r="A33" s="3" t="s">
        <v>35</v>
      </c>
      <c r="E33">
        <v>30</v>
      </c>
    </row>
    <row r="34" spans="1:5" x14ac:dyDescent="0.25">
      <c r="A34" s="3" t="s">
        <v>36</v>
      </c>
      <c r="E34">
        <v>31</v>
      </c>
    </row>
    <row r="35" spans="1:5" x14ac:dyDescent="0.25">
      <c r="A35" s="5" t="s">
        <v>37</v>
      </c>
      <c r="E35">
        <v>32</v>
      </c>
    </row>
    <row r="36" spans="1:5" x14ac:dyDescent="0.25">
      <c r="A36" s="5" t="s">
        <v>38</v>
      </c>
      <c r="E36">
        <v>33</v>
      </c>
    </row>
    <row r="37" spans="1:5" x14ac:dyDescent="0.25">
      <c r="A37" s="5" t="s">
        <v>39</v>
      </c>
      <c r="E37">
        <v>34</v>
      </c>
    </row>
    <row r="38" spans="1:5" x14ac:dyDescent="0.25">
      <c r="A38" s="5" t="s">
        <v>40</v>
      </c>
      <c r="E38">
        <v>35</v>
      </c>
    </row>
    <row r="39" spans="1:5" x14ac:dyDescent="0.25">
      <c r="A39" s="5" t="s">
        <v>41</v>
      </c>
      <c r="E39">
        <v>36</v>
      </c>
    </row>
    <row r="40" spans="1:5" x14ac:dyDescent="0.25">
      <c r="A40" s="5" t="s">
        <v>2</v>
      </c>
      <c r="E40">
        <v>37</v>
      </c>
    </row>
    <row r="41" spans="1:5" x14ac:dyDescent="0.25">
      <c r="A41" s="5" t="s">
        <v>42</v>
      </c>
      <c r="E41">
        <v>38</v>
      </c>
    </row>
    <row r="42" spans="1:5" x14ac:dyDescent="0.25">
      <c r="A42" s="5" t="s">
        <v>3</v>
      </c>
      <c r="E42">
        <v>39</v>
      </c>
    </row>
    <row r="43" spans="1:5" x14ac:dyDescent="0.25">
      <c r="A43" s="5" t="s">
        <v>4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Декоративные элементы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2023-09-13T08:31:00Z</dcterms:modified>
</cp:coreProperties>
</file>